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9600" yWindow="225" windowWidth="9600" windowHeight="1044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39" i="1" l="1"/>
  <c r="B41" i="1"/>
  <c r="D41" i="1" l="1"/>
  <c r="D38" i="1" l="1"/>
  <c r="D40" i="1"/>
  <c r="D42" i="1" s="1"/>
  <c r="B48" i="1" l="1"/>
  <c r="D48" i="1" l="1"/>
  <c r="E48" i="1" s="1"/>
  <c r="B32" i="1" l="1"/>
  <c r="E32" i="1" s="1"/>
  <c r="B31" i="1"/>
  <c r="E31" i="1" s="1"/>
  <c r="B30" i="1"/>
  <c r="E30" i="1" s="1"/>
  <c r="B28" i="1"/>
  <c r="E28" i="1" s="1"/>
  <c r="B20" i="1"/>
  <c r="E20" i="1" s="1"/>
  <c r="B9" i="1"/>
  <c r="B14" i="1" l="1"/>
  <c r="E14" i="1" s="1"/>
  <c r="B17" i="1"/>
  <c r="E17" i="1" s="1"/>
  <c r="B27" i="1"/>
  <c r="E27" i="1" s="1"/>
  <c r="B26" i="1"/>
  <c r="E26" i="1" s="1"/>
  <c r="B25" i="1"/>
  <c r="E25" i="1" s="1"/>
  <c r="B19" i="1"/>
  <c r="E19" i="1" s="1"/>
  <c r="B18" i="1"/>
  <c r="E18" i="1" s="1"/>
  <c r="B24" i="1" l="1"/>
  <c r="E24" i="1" s="1"/>
  <c r="B16" i="1"/>
  <c r="E16" i="1" s="1"/>
  <c r="E33" i="1" l="1"/>
  <c r="B47" i="1" l="1"/>
  <c r="B49" i="1" s="1"/>
  <c r="D47" i="1" l="1"/>
  <c r="E47" i="1" s="1"/>
  <c r="E49" i="1" s="1"/>
  <c r="D49" i="1" l="1"/>
</calcChain>
</file>

<file path=xl/sharedStrings.xml><?xml version="1.0" encoding="utf-8"?>
<sst xmlns="http://schemas.openxmlformats.org/spreadsheetml/2006/main" count="81" uniqueCount="55">
  <si>
    <t>A</t>
  </si>
  <si>
    <t>B</t>
  </si>
  <si>
    <t>C</t>
  </si>
  <si>
    <t>D</t>
  </si>
  <si>
    <t>(UKUPNO 1) MJESEČNE NAKNADE</t>
  </si>
  <si>
    <t>cijena mjesečne naknade (kn)</t>
  </si>
  <si>
    <t>broj mjeseci</t>
  </si>
  <si>
    <t>ukupna cijena (kn)</t>
  </si>
  <si>
    <t>jedinična cijena (kn)</t>
  </si>
  <si>
    <t>REKAPITULACIJA</t>
  </si>
  <si>
    <t>TROŠKOVNIK</t>
  </si>
  <si>
    <t>(1) Mjesečne naknade za mobilne priključke u VPN-u</t>
  </si>
  <si>
    <t>Sve cijene u troškovniku treba navesti bez PDV-a i s uključenim svim popustima.</t>
  </si>
  <si>
    <t>(Ukupno 1) MJESEČNE NAKNADE:</t>
  </si>
  <si>
    <t>okvirni broj uređaja (kom)</t>
  </si>
  <si>
    <t>Opis</t>
  </si>
  <si>
    <t>Usluga/roba</t>
  </si>
  <si>
    <t>Stopa PDV-a (%)</t>
  </si>
  <si>
    <t>Iznos (kn)</t>
  </si>
  <si>
    <t>PDV (kn)</t>
  </si>
  <si>
    <t>Ukupno s PDV-om (kn)</t>
  </si>
  <si>
    <t>okvirni broj mobilnih priključaka
(kom)</t>
  </si>
  <si>
    <t>TM1</t>
  </si>
  <si>
    <t>TM2</t>
  </si>
  <si>
    <t>F</t>
  </si>
  <si>
    <t>opis</t>
  </si>
  <si>
    <t>Mjesečna naknada za neograničene pozive prema svim mobilnim i fiksnim mrežama u Hrvatskoj</t>
  </si>
  <si>
    <t>/</t>
  </si>
  <si>
    <t>TM3</t>
  </si>
  <si>
    <t>oznaka tarifnog modela</t>
  </si>
  <si>
    <t>Tarifni model TM1</t>
  </si>
  <si>
    <t>Mjesečna naknada za barem 300 SMS-poruka unutar Hrvatske</t>
  </si>
  <si>
    <t>Mjesečna naknada za isključivanje naplate uspostave poziva</t>
  </si>
  <si>
    <t>Tarifni model TM2</t>
  </si>
  <si>
    <t>naziv ponuđenog tarifnog modela prema standardnom cjeniku ponuditelja</t>
  </si>
  <si>
    <t>ukupna cijena
(kn)</t>
  </si>
  <si>
    <t>E = B*C*D</t>
  </si>
  <si>
    <t>Tarifni model TM3</t>
  </si>
  <si>
    <t>Mjesečna naknada za korištenje mobilne mreže</t>
  </si>
  <si>
    <t>Ukupno mobilnih priključaka</t>
  </si>
  <si>
    <t>UKUPNO (1+2)</t>
  </si>
  <si>
    <r>
      <t xml:space="preserve">Mjesečna naknada za podatkovni promet u Hrvatskoj od </t>
    </r>
    <r>
      <rPr>
        <b/>
        <sz val="9"/>
        <color indexed="8"/>
        <rFont val="Tahoma"/>
        <family val="2"/>
        <charset val="238"/>
      </rPr>
      <t>5 GB</t>
    </r>
    <r>
      <rPr>
        <sz val="9"/>
        <color indexed="8"/>
        <rFont val="Tahoma"/>
        <family val="2"/>
        <charset val="238"/>
      </rPr>
      <t xml:space="preserve"> po maksimalnoj brzini te neograničeni promet po smanjenoj brzini</t>
    </r>
  </si>
  <si>
    <r>
      <t xml:space="preserve">Mjesečna naknada za podatkovni promet u Hrvatskoj od </t>
    </r>
    <r>
      <rPr>
        <b/>
        <sz val="9"/>
        <color indexed="8"/>
        <rFont val="Tahoma"/>
        <family val="2"/>
        <charset val="238"/>
      </rPr>
      <t>3 GB</t>
    </r>
    <r>
      <rPr>
        <sz val="9"/>
        <color indexed="8"/>
        <rFont val="Tahoma"/>
        <family val="2"/>
        <charset val="238"/>
      </rPr>
      <t xml:space="preserve"> po maksimalnoj brzini te neograničeni promet po smanjenoj brzini</t>
    </r>
  </si>
  <si>
    <t>D =B*C</t>
  </si>
  <si>
    <t>D =B*C/100</t>
  </si>
  <si>
    <t>E =B+D</t>
  </si>
  <si>
    <t>Mjesečna naknada za korištenje mobilnog priključka u VPN-u</t>
  </si>
  <si>
    <t>Mobilni uređaj razreda MU1 (Apple iPhone 7 128 GB)</t>
  </si>
  <si>
    <t>SIM-kartice</t>
  </si>
  <si>
    <t>(2) Mobilni uređaji i SIM-kartice</t>
  </si>
  <si>
    <t>(UKUPNO 2) MOBILNI UREĐAJI I SIM-KARTICE</t>
  </si>
  <si>
    <t>tarifni model odnosno opcija koja se uključuje za dotičnu mjesečnu naknadu (ako je primjenjivo)</t>
  </si>
  <si>
    <t>Mobilni uređaj razreda MU3 (Apple iPhone 8 64 GB)</t>
  </si>
  <si>
    <t>(Ukupno 2) MOBILNI UREĐAJI i SIM-KARTICE:</t>
  </si>
  <si>
    <t>Mobilni uređaj razreda MU2 (Apple iPhone 7 32 GB)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</si>
</sst>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9"/>
      <name val="Tahoma"/>
      <family val="2"/>
      <charset val="238"/>
    </font>
    <font>
      <sz val="9"/>
      <color indexed="8"/>
      <name val="Tahoma"/>
      <family val="2"/>
      <charset val="238"/>
    </font>
    <font>
      <sz val="9"/>
      <name val="Tahoma"/>
      <family val="2"/>
      <charset val="238"/>
    </font>
    <font>
      <b/>
      <sz val="9"/>
      <color indexed="8"/>
      <name val="Tahoma"/>
      <family val="2"/>
      <charset val="238"/>
    </font>
    <font>
      <b/>
      <sz val="12"/>
      <name val="Tahoma"/>
      <family val="2"/>
      <charset val="238"/>
    </font>
    <font>
      <sz val="12"/>
      <color indexed="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2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6" fillId="0" borderId="0" xfId="0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/>
    </xf>
    <xf numFmtId="0" fontId="6" fillId="2" borderId="1" xfId="0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" xfId="0" applyNumberFormat="1" applyFont="1" applyFill="1" applyBorder="1" applyAlignment="1" applyProtection="1">
      <alignment horizontal="left" vertical="center" wrapText="1"/>
      <protection locked="0"/>
    </xf>
    <xf numFmtId="4" fontId="6" fillId="2" borderId="1" xfId="0" quotePrefix="1" applyNumberFormat="1" applyFont="1" applyFill="1" applyBorder="1" applyAlignment="1" applyProtection="1">
      <alignment horizontal="center" vertical="center"/>
    </xf>
    <xf numFmtId="2" fontId="4" fillId="0" borderId="1" xfId="0" applyNumberFormat="1" applyFont="1" applyFill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horizontal="left" vertical="center" wrapText="1"/>
    </xf>
    <xf numFmtId="4" fontId="6" fillId="2" borderId="1" xfId="0" applyNumberFormat="1" applyFont="1" applyFill="1" applyBorder="1" applyAlignment="1" applyProtection="1">
      <alignment horizontal="right" vertical="center"/>
    </xf>
    <xf numFmtId="4" fontId="6" fillId="2" borderId="1" xfId="0" applyNumberFormat="1" applyFont="1" applyFill="1" applyBorder="1" applyAlignment="1" applyProtection="1">
      <alignment horizontal="right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horizontal="right" vertical="center" wrapText="1"/>
    </xf>
    <xf numFmtId="0" fontId="6" fillId="2" borderId="3" xfId="0" applyFont="1" applyFill="1" applyBorder="1" applyAlignment="1" applyProtection="1">
      <alignment horizontal="right" vertical="center" wrapText="1"/>
    </xf>
    <xf numFmtId="0" fontId="6" fillId="2" borderId="5" xfId="0" applyFont="1" applyFill="1" applyBorder="1" applyAlignment="1" applyProtection="1">
      <alignment horizontal="right" vertical="center" wrapText="1"/>
    </xf>
    <xf numFmtId="0" fontId="7" fillId="0" borderId="0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Obično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zoomScaleNormal="100" zoomScaleSheetLayoutView="100" workbookViewId="0">
      <selection sqref="A1:F1"/>
    </sheetView>
  </sheetViews>
  <sheetFormatPr defaultColWidth="8.85546875" defaultRowHeight="11.25" x14ac:dyDescent="0.25"/>
  <cols>
    <col min="1" max="1" width="35.7109375" style="5" customWidth="1"/>
    <col min="2" max="5" width="15.7109375" style="5" customWidth="1"/>
    <col min="6" max="6" width="29.7109375" style="5" customWidth="1"/>
    <col min="7" max="16384" width="8.85546875" style="5"/>
  </cols>
  <sheetData>
    <row r="1" spans="1:6" s="2" customFormat="1" ht="15" x14ac:dyDescent="0.25">
      <c r="A1" s="35" t="s">
        <v>10</v>
      </c>
      <c r="B1" s="35"/>
      <c r="C1" s="35"/>
      <c r="D1" s="35"/>
      <c r="E1" s="35"/>
      <c r="F1" s="35"/>
    </row>
    <row r="2" spans="1:6" x14ac:dyDescent="0.25">
      <c r="A2" s="3"/>
      <c r="B2" s="4"/>
      <c r="C2" s="4"/>
    </row>
    <row r="3" spans="1:6" x14ac:dyDescent="0.25">
      <c r="A3" s="4" t="s">
        <v>12</v>
      </c>
      <c r="B3" s="4"/>
      <c r="C3" s="4"/>
    </row>
    <row r="5" spans="1:6" ht="35.1" customHeight="1" x14ac:dyDescent="0.25">
      <c r="A5" s="6" t="s">
        <v>29</v>
      </c>
      <c r="B5" s="6" t="s">
        <v>21</v>
      </c>
      <c r="C5" s="38" t="s">
        <v>34</v>
      </c>
      <c r="D5" s="38"/>
      <c r="E5" s="38"/>
      <c r="F5" s="38"/>
    </row>
    <row r="6" spans="1:6" ht="22.5" customHeight="1" x14ac:dyDescent="0.25">
      <c r="A6" s="7" t="s">
        <v>22</v>
      </c>
      <c r="B6" s="8">
        <v>6</v>
      </c>
      <c r="C6" s="39"/>
      <c r="D6" s="39"/>
      <c r="E6" s="39"/>
      <c r="F6" s="39"/>
    </row>
    <row r="7" spans="1:6" ht="22.5" customHeight="1" x14ac:dyDescent="0.25">
      <c r="A7" s="7" t="s">
        <v>23</v>
      </c>
      <c r="B7" s="8">
        <v>39</v>
      </c>
      <c r="C7" s="39"/>
      <c r="D7" s="39"/>
      <c r="E7" s="39"/>
      <c r="F7" s="39"/>
    </row>
    <row r="8" spans="1:6" ht="22.5" customHeight="1" x14ac:dyDescent="0.25">
      <c r="A8" s="7" t="s">
        <v>28</v>
      </c>
      <c r="B8" s="8">
        <v>4</v>
      </c>
      <c r="C8" s="39"/>
      <c r="D8" s="39"/>
      <c r="E8" s="39"/>
      <c r="F8" s="39"/>
    </row>
    <row r="9" spans="1:6" ht="22.5" customHeight="1" x14ac:dyDescent="0.25">
      <c r="A9" s="7" t="s">
        <v>39</v>
      </c>
      <c r="B9" s="9">
        <f>SUM(B6:B8)</f>
        <v>49</v>
      </c>
      <c r="C9" s="10"/>
      <c r="D9" s="10"/>
      <c r="E9" s="10"/>
      <c r="F9" s="10"/>
    </row>
    <row r="11" spans="1:6" ht="22.5" customHeight="1" x14ac:dyDescent="0.25">
      <c r="A11" s="31" t="s">
        <v>11</v>
      </c>
      <c r="B11" s="31"/>
      <c r="C11" s="31"/>
      <c r="D11" s="31"/>
      <c r="E11" s="31"/>
      <c r="F11" s="31"/>
    </row>
    <row r="12" spans="1:6" ht="35.1" customHeight="1" x14ac:dyDescent="0.25">
      <c r="A12" s="6" t="s">
        <v>25</v>
      </c>
      <c r="B12" s="6" t="s">
        <v>21</v>
      </c>
      <c r="C12" s="6" t="s">
        <v>6</v>
      </c>
      <c r="D12" s="6" t="s">
        <v>5</v>
      </c>
      <c r="E12" s="6" t="s">
        <v>35</v>
      </c>
      <c r="F12" s="30" t="s">
        <v>51</v>
      </c>
    </row>
    <row r="13" spans="1:6" x14ac:dyDescent="0.25">
      <c r="A13" s="13" t="s">
        <v>0</v>
      </c>
      <c r="B13" s="13" t="s">
        <v>1</v>
      </c>
      <c r="C13" s="13" t="s">
        <v>2</v>
      </c>
      <c r="D13" s="13" t="s">
        <v>3</v>
      </c>
      <c r="E13" s="13" t="s">
        <v>36</v>
      </c>
      <c r="F13" s="13" t="s">
        <v>24</v>
      </c>
    </row>
    <row r="14" spans="1:6" ht="22.5" customHeight="1" x14ac:dyDescent="0.25">
      <c r="A14" s="14" t="s">
        <v>38</v>
      </c>
      <c r="B14" s="15">
        <f>$B$9</f>
        <v>49</v>
      </c>
      <c r="C14" s="15">
        <v>12</v>
      </c>
      <c r="D14" s="26"/>
      <c r="E14" s="16">
        <f t="shared" ref="E14" si="0">B14*C14*D14</f>
        <v>0</v>
      </c>
      <c r="F14" s="24"/>
    </row>
    <row r="15" spans="1:6" s="3" customFormat="1" ht="22.5" customHeight="1" x14ac:dyDescent="0.25">
      <c r="A15" s="37" t="s">
        <v>30</v>
      </c>
      <c r="B15" s="37"/>
      <c r="C15" s="37"/>
      <c r="D15" s="37"/>
      <c r="E15" s="37"/>
      <c r="F15" s="37"/>
    </row>
    <row r="16" spans="1:6" ht="22.5" customHeight="1" x14ac:dyDescent="0.25">
      <c r="A16" s="14" t="s">
        <v>46</v>
      </c>
      <c r="B16" s="15">
        <f t="shared" ref="B16:B20" si="1">$B$6</f>
        <v>6</v>
      </c>
      <c r="C16" s="15">
        <v>12</v>
      </c>
      <c r="D16" s="1"/>
      <c r="E16" s="16">
        <f t="shared" ref="E16:E19" si="2">B16*C16*D16</f>
        <v>0</v>
      </c>
      <c r="F16" s="24"/>
    </row>
    <row r="17" spans="1:6" ht="33.75" x14ac:dyDescent="0.25">
      <c r="A17" s="14" t="s">
        <v>26</v>
      </c>
      <c r="B17" s="15">
        <f t="shared" si="1"/>
        <v>6</v>
      </c>
      <c r="C17" s="15">
        <v>12</v>
      </c>
      <c r="D17" s="1"/>
      <c r="E17" s="16">
        <f t="shared" si="2"/>
        <v>0</v>
      </c>
      <c r="F17" s="24"/>
    </row>
    <row r="18" spans="1:6" ht="22.5" customHeight="1" x14ac:dyDescent="0.25">
      <c r="A18" s="14" t="s">
        <v>31</v>
      </c>
      <c r="B18" s="15">
        <f t="shared" si="1"/>
        <v>6</v>
      </c>
      <c r="C18" s="15">
        <v>12</v>
      </c>
      <c r="D18" s="1"/>
      <c r="E18" s="16">
        <f t="shared" si="2"/>
        <v>0</v>
      </c>
      <c r="F18" s="24"/>
    </row>
    <row r="19" spans="1:6" ht="33.75" x14ac:dyDescent="0.25">
      <c r="A19" s="14" t="s">
        <v>41</v>
      </c>
      <c r="B19" s="15">
        <f t="shared" si="1"/>
        <v>6</v>
      </c>
      <c r="C19" s="15">
        <v>12</v>
      </c>
      <c r="D19" s="1"/>
      <c r="E19" s="16">
        <f t="shared" si="2"/>
        <v>0</v>
      </c>
      <c r="F19" s="24"/>
    </row>
    <row r="20" spans="1:6" ht="22.5" customHeight="1" x14ac:dyDescent="0.25">
      <c r="A20" s="14" t="s">
        <v>32</v>
      </c>
      <c r="B20" s="15">
        <f t="shared" si="1"/>
        <v>6</v>
      </c>
      <c r="C20" s="15">
        <v>12</v>
      </c>
      <c r="D20" s="1"/>
      <c r="E20" s="16">
        <f t="shared" ref="E20" si="3">B20*C20*D20</f>
        <v>0</v>
      </c>
      <c r="F20" s="24"/>
    </row>
    <row r="21" spans="1:6" ht="35.1" customHeight="1" x14ac:dyDescent="0.25">
      <c r="A21" s="6" t="s">
        <v>25</v>
      </c>
      <c r="B21" s="6" t="s">
        <v>21</v>
      </c>
      <c r="C21" s="6" t="s">
        <v>6</v>
      </c>
      <c r="D21" s="6" t="s">
        <v>5</v>
      </c>
      <c r="E21" s="6" t="s">
        <v>35</v>
      </c>
      <c r="F21" s="30" t="s">
        <v>51</v>
      </c>
    </row>
    <row r="22" spans="1:6" x14ac:dyDescent="0.25">
      <c r="A22" s="13" t="s">
        <v>0</v>
      </c>
      <c r="B22" s="13" t="s">
        <v>1</v>
      </c>
      <c r="C22" s="13" t="s">
        <v>2</v>
      </c>
      <c r="D22" s="13" t="s">
        <v>3</v>
      </c>
      <c r="E22" s="13" t="s">
        <v>36</v>
      </c>
      <c r="F22" s="13" t="s">
        <v>24</v>
      </c>
    </row>
    <row r="23" spans="1:6" s="3" customFormat="1" ht="22.5" customHeight="1" x14ac:dyDescent="0.25">
      <c r="A23" s="37" t="s">
        <v>33</v>
      </c>
      <c r="B23" s="37"/>
      <c r="C23" s="37"/>
      <c r="D23" s="37"/>
      <c r="E23" s="37"/>
      <c r="F23" s="37"/>
    </row>
    <row r="24" spans="1:6" ht="22.5" customHeight="1" x14ac:dyDescent="0.25">
      <c r="A24" s="14" t="s">
        <v>46</v>
      </c>
      <c r="B24" s="15">
        <f t="shared" ref="B24:B28" si="4">$B$7</f>
        <v>39</v>
      </c>
      <c r="C24" s="15">
        <v>12</v>
      </c>
      <c r="D24" s="1"/>
      <c r="E24" s="16">
        <f t="shared" ref="E24:E28" si="5">B24*C24*D24</f>
        <v>0</v>
      </c>
      <c r="F24" s="24"/>
    </row>
    <row r="25" spans="1:6" ht="33.75" x14ac:dyDescent="0.25">
      <c r="A25" s="14" t="s">
        <v>26</v>
      </c>
      <c r="B25" s="15">
        <f t="shared" si="4"/>
        <v>39</v>
      </c>
      <c r="C25" s="15">
        <v>12</v>
      </c>
      <c r="D25" s="1"/>
      <c r="E25" s="16">
        <f t="shared" si="5"/>
        <v>0</v>
      </c>
      <c r="F25" s="24"/>
    </row>
    <row r="26" spans="1:6" ht="22.5" customHeight="1" x14ac:dyDescent="0.25">
      <c r="A26" s="14" t="s">
        <v>31</v>
      </c>
      <c r="B26" s="15">
        <f t="shared" si="4"/>
        <v>39</v>
      </c>
      <c r="C26" s="15">
        <v>12</v>
      </c>
      <c r="D26" s="1"/>
      <c r="E26" s="16">
        <f t="shared" si="5"/>
        <v>0</v>
      </c>
      <c r="F26" s="24"/>
    </row>
    <row r="27" spans="1:6" ht="33.75" x14ac:dyDescent="0.25">
      <c r="A27" s="14" t="s">
        <v>42</v>
      </c>
      <c r="B27" s="15">
        <f t="shared" si="4"/>
        <v>39</v>
      </c>
      <c r="C27" s="15">
        <v>12</v>
      </c>
      <c r="D27" s="1"/>
      <c r="E27" s="16">
        <f t="shared" si="5"/>
        <v>0</v>
      </c>
      <c r="F27" s="24"/>
    </row>
    <row r="28" spans="1:6" ht="22.5" customHeight="1" x14ac:dyDescent="0.25">
      <c r="A28" s="14" t="s">
        <v>32</v>
      </c>
      <c r="B28" s="15">
        <f t="shared" si="4"/>
        <v>39</v>
      </c>
      <c r="C28" s="15">
        <v>12</v>
      </c>
      <c r="D28" s="1"/>
      <c r="E28" s="16">
        <f t="shared" si="5"/>
        <v>0</v>
      </c>
      <c r="F28" s="24"/>
    </row>
    <row r="29" spans="1:6" s="3" customFormat="1" ht="22.5" customHeight="1" x14ac:dyDescent="0.25">
      <c r="A29" s="37" t="s">
        <v>37</v>
      </c>
      <c r="B29" s="37"/>
      <c r="C29" s="37"/>
      <c r="D29" s="37"/>
      <c r="E29" s="37"/>
      <c r="F29" s="37"/>
    </row>
    <row r="30" spans="1:6" ht="22.5" customHeight="1" x14ac:dyDescent="0.25">
      <c r="A30" s="14" t="s">
        <v>46</v>
      </c>
      <c r="B30" s="15">
        <f>$B$8</f>
        <v>4</v>
      </c>
      <c r="C30" s="15">
        <v>12</v>
      </c>
      <c r="D30" s="1"/>
      <c r="E30" s="16">
        <f t="shared" ref="E30:E32" si="6">B30*C30*D30</f>
        <v>0</v>
      </c>
      <c r="F30" s="24"/>
    </row>
    <row r="31" spans="1:6" ht="33.75" x14ac:dyDescent="0.25">
      <c r="A31" s="14" t="s">
        <v>26</v>
      </c>
      <c r="B31" s="15">
        <f>$B$8</f>
        <v>4</v>
      </c>
      <c r="C31" s="15">
        <v>12</v>
      </c>
      <c r="D31" s="1"/>
      <c r="E31" s="16">
        <f t="shared" si="6"/>
        <v>0</v>
      </c>
      <c r="F31" s="24"/>
    </row>
    <row r="32" spans="1:6" ht="22.5" customHeight="1" x14ac:dyDescent="0.25">
      <c r="A32" s="14" t="s">
        <v>32</v>
      </c>
      <c r="B32" s="15">
        <f>$B$8</f>
        <v>4</v>
      </c>
      <c r="C32" s="15">
        <v>12</v>
      </c>
      <c r="D32" s="1"/>
      <c r="E32" s="16">
        <f t="shared" si="6"/>
        <v>0</v>
      </c>
      <c r="F32" s="24"/>
    </row>
    <row r="33" spans="1:6" ht="22.5" customHeight="1" x14ac:dyDescent="0.25">
      <c r="A33" s="36" t="s">
        <v>13</v>
      </c>
      <c r="B33" s="36"/>
      <c r="C33" s="36"/>
      <c r="D33" s="36"/>
      <c r="E33" s="29">
        <f>SUM(E14:E32)</f>
        <v>0</v>
      </c>
      <c r="F33" s="27"/>
    </row>
    <row r="35" spans="1:6" ht="22.5" customHeight="1" x14ac:dyDescent="0.25">
      <c r="A35" s="31" t="s">
        <v>49</v>
      </c>
      <c r="B35" s="31"/>
      <c r="C35" s="31"/>
      <c r="D35" s="31"/>
    </row>
    <row r="36" spans="1:6" ht="22.5" customHeight="1" x14ac:dyDescent="0.25">
      <c r="A36" s="6" t="s">
        <v>15</v>
      </c>
      <c r="B36" s="6" t="s">
        <v>14</v>
      </c>
      <c r="C36" s="6" t="s">
        <v>8</v>
      </c>
      <c r="D36" s="6" t="s">
        <v>7</v>
      </c>
      <c r="E36" s="18"/>
    </row>
    <row r="37" spans="1:6" ht="15" x14ac:dyDescent="0.25">
      <c r="A37" s="13" t="s">
        <v>0</v>
      </c>
      <c r="B37" s="13" t="s">
        <v>1</v>
      </c>
      <c r="C37" s="13" t="s">
        <v>2</v>
      </c>
      <c r="D37" s="13" t="s">
        <v>43</v>
      </c>
      <c r="E37" s="18"/>
    </row>
    <row r="38" spans="1:6" ht="22.9" customHeight="1" x14ac:dyDescent="0.25">
      <c r="A38" s="14" t="s">
        <v>47</v>
      </c>
      <c r="B38" s="15">
        <v>3</v>
      </c>
      <c r="C38" s="23"/>
      <c r="D38" s="16">
        <f>B38*C38</f>
        <v>0</v>
      </c>
      <c r="E38" s="18"/>
    </row>
    <row r="39" spans="1:6" ht="22.9" customHeight="1" x14ac:dyDescent="0.25">
      <c r="A39" s="14" t="s">
        <v>54</v>
      </c>
      <c r="B39" s="15">
        <v>10</v>
      </c>
      <c r="C39" s="23"/>
      <c r="D39" s="16">
        <f>B39*C39</f>
        <v>0</v>
      </c>
      <c r="E39" s="18"/>
    </row>
    <row r="40" spans="1:6" s="11" customFormat="1" ht="22.9" customHeight="1" x14ac:dyDescent="0.25">
      <c r="A40" s="14" t="s">
        <v>52</v>
      </c>
      <c r="B40" s="15">
        <v>10</v>
      </c>
      <c r="C40" s="23"/>
      <c r="D40" s="16">
        <f>B40*C40</f>
        <v>0</v>
      </c>
      <c r="E40" s="18"/>
    </row>
    <row r="41" spans="1:6" s="11" customFormat="1" ht="22.9" customHeight="1" x14ac:dyDescent="0.25">
      <c r="A41" s="14" t="s">
        <v>48</v>
      </c>
      <c r="B41" s="15">
        <f>SUM(B38:B40)</f>
        <v>23</v>
      </c>
      <c r="C41" s="23"/>
      <c r="D41" s="16">
        <f>B41*C41</f>
        <v>0</v>
      </c>
      <c r="E41" s="5"/>
    </row>
    <row r="42" spans="1:6" ht="22.9" customHeight="1" x14ac:dyDescent="0.25">
      <c r="A42" s="32" t="s">
        <v>53</v>
      </c>
      <c r="B42" s="33"/>
      <c r="C42" s="34"/>
      <c r="D42" s="29">
        <f>SUM(D38:D41)</f>
        <v>0</v>
      </c>
      <c r="E42" s="19"/>
    </row>
    <row r="44" spans="1:6" s="12" customFormat="1" ht="22.9" customHeight="1" x14ac:dyDescent="0.25">
      <c r="A44" s="31" t="s">
        <v>9</v>
      </c>
      <c r="B44" s="31"/>
      <c r="C44" s="31"/>
      <c r="D44" s="31"/>
      <c r="E44" s="31"/>
    </row>
    <row r="45" spans="1:6" ht="22.9" customHeight="1" x14ac:dyDescent="0.25">
      <c r="A45" s="20" t="s">
        <v>16</v>
      </c>
      <c r="B45" s="20" t="s">
        <v>18</v>
      </c>
      <c r="C45" s="20" t="s">
        <v>17</v>
      </c>
      <c r="D45" s="20" t="s">
        <v>19</v>
      </c>
      <c r="E45" s="20" t="s">
        <v>20</v>
      </c>
    </row>
    <row r="46" spans="1:6" x14ac:dyDescent="0.25">
      <c r="A46" s="13" t="s">
        <v>0</v>
      </c>
      <c r="B46" s="13" t="s">
        <v>1</v>
      </c>
      <c r="C46" s="13" t="s">
        <v>2</v>
      </c>
      <c r="D46" s="13" t="s">
        <v>44</v>
      </c>
      <c r="E46" s="13" t="s">
        <v>45</v>
      </c>
    </row>
    <row r="47" spans="1:6" ht="22.9" customHeight="1" x14ac:dyDescent="0.25">
      <c r="A47" s="17" t="s">
        <v>4</v>
      </c>
      <c r="B47" s="16">
        <f>E33</f>
        <v>0</v>
      </c>
      <c r="C47" s="16">
        <v>25</v>
      </c>
      <c r="D47" s="21">
        <f>B47*C47/100</f>
        <v>0</v>
      </c>
      <c r="E47" s="21">
        <f>B47+D47</f>
        <v>0</v>
      </c>
    </row>
    <row r="48" spans="1:6" s="11" customFormat="1" ht="22.9" customHeight="1" x14ac:dyDescent="0.25">
      <c r="A48" s="17" t="s">
        <v>50</v>
      </c>
      <c r="B48" s="16">
        <f>D42</f>
        <v>0</v>
      </c>
      <c r="C48" s="16">
        <v>25</v>
      </c>
      <c r="D48" s="21">
        <f>B48*C48/100</f>
        <v>0</v>
      </c>
      <c r="E48" s="21">
        <f>B48+D48</f>
        <v>0</v>
      </c>
    </row>
    <row r="49" spans="1:5" ht="22.9" customHeight="1" x14ac:dyDescent="0.25">
      <c r="A49" s="22" t="s">
        <v>40</v>
      </c>
      <c r="B49" s="28">
        <f>SUM(B47:B48)</f>
        <v>0</v>
      </c>
      <c r="C49" s="25" t="s">
        <v>27</v>
      </c>
      <c r="D49" s="28">
        <f>SUM(D47:D48)</f>
        <v>0</v>
      </c>
      <c r="E49" s="28">
        <f>SUM(E47:E48)</f>
        <v>0</v>
      </c>
    </row>
  </sheetData>
  <sheetProtection algorithmName="SHA-512" hashValue="6Zrx4UJxFlzcNkg0bbczxxUZspmfqoGuDUvpvcfweZwAwb0sfQrIXGNXe3j8KtmSZgFb/LXka+heUd/RAX80vA==" saltValue="XnCnqejmsLHMvEQC2xVNRQ==" spinCount="100000" sheet="1" objects="1" scenarios="1"/>
  <mergeCells count="13">
    <mergeCell ref="A35:D35"/>
    <mergeCell ref="A44:E44"/>
    <mergeCell ref="A42:C42"/>
    <mergeCell ref="A1:F1"/>
    <mergeCell ref="A33:D33"/>
    <mergeCell ref="A15:F15"/>
    <mergeCell ref="A23:F23"/>
    <mergeCell ref="C5:F5"/>
    <mergeCell ref="C6:F6"/>
    <mergeCell ref="C7:F7"/>
    <mergeCell ref="A11:F11"/>
    <mergeCell ref="C8:F8"/>
    <mergeCell ref="A29:F29"/>
  </mergeCells>
  <phoneticPr fontId="2" type="noConversion"/>
  <pageMargins left="0.78740157480314965" right="0.78740157480314965" top="0.78740157480314965" bottom="0.78740157480314965" header="0.39370078740157483" footer="0.39370078740157483"/>
  <pageSetup paperSize="9" fitToHeight="10" orientation="landscape" r:id="rId1"/>
  <headerFooter alignWithMargins="0"/>
  <rowBreaks count="2" manualBreakCount="2">
    <brk id="20" max="16383" man="1"/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2018-03-08T10:48:35Z</dcterms:created>
  <dcterms:modified xsi:type="dcterms:W3CDTF">2018-03-08T10:49:17Z</dcterms:modified>
</cp:coreProperties>
</file>