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11595"/>
  </bookViews>
  <sheets>
    <sheet name="TROŠKOVNIK" sheetId="2" r:id="rId1"/>
  </sheet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 l="1"/>
  <c r="F32" i="2"/>
  <c r="F23" i="2"/>
  <c r="F22" i="2"/>
  <c r="F19" i="2"/>
  <c r="F45" i="2" l="1"/>
  <c r="F43" i="2"/>
  <c r="F61" i="2"/>
  <c r="F59" i="2"/>
  <c r="F57" i="2"/>
  <c r="F55" i="2"/>
  <c r="F53" i="2"/>
  <c r="F51" i="2"/>
  <c r="F49" i="2"/>
  <c r="F47" i="2"/>
  <c r="F41" i="2"/>
  <c r="F39" i="2"/>
  <c r="F37" i="2"/>
  <c r="F35" i="2"/>
  <c r="F29" i="2"/>
  <c r="F27" i="2"/>
  <c r="F25" i="2"/>
  <c r="C21" i="2"/>
  <c r="F17" i="2"/>
  <c r="F15" i="2"/>
  <c r="F13" i="2"/>
  <c r="F11" i="2"/>
  <c r="F9" i="2"/>
  <c r="E65" i="2" l="1"/>
  <c r="E67" i="2" s="1"/>
  <c r="E70" i="2" s="1"/>
</calcChain>
</file>

<file path=xl/sharedStrings.xml><?xml version="1.0" encoding="utf-8"?>
<sst xmlns="http://schemas.openxmlformats.org/spreadsheetml/2006/main" count="99" uniqueCount="79">
  <si>
    <t>1.</t>
  </si>
  <si>
    <t>2.</t>
  </si>
  <si>
    <t>kom</t>
  </si>
  <si>
    <t>3.</t>
  </si>
  <si>
    <t>m3</t>
  </si>
  <si>
    <t>4.</t>
  </si>
  <si>
    <t>5.</t>
  </si>
  <si>
    <t>7.</t>
  </si>
  <si>
    <t>6.</t>
  </si>
  <si>
    <t>8.</t>
  </si>
  <si>
    <t>9.</t>
  </si>
  <si>
    <t>m2</t>
  </si>
  <si>
    <t>10.</t>
  </si>
  <si>
    <t>11.</t>
  </si>
  <si>
    <t>12.</t>
  </si>
  <si>
    <t>13.</t>
  </si>
  <si>
    <t>14.</t>
  </si>
  <si>
    <t>15.</t>
  </si>
  <si>
    <t>kg</t>
  </si>
  <si>
    <t>m'</t>
  </si>
  <si>
    <t>16.</t>
  </si>
  <si>
    <t>Opločenje gornje površine ventilacionog kanala kamenim pločama debljine 3 cm, približno jednake boje i strukture kao postojeće kamene obloge. Ploče su na sve strane šire 4-5 cm od rubova ventilacionog kanala sa izradom okapnice po cijelom opsegu.</t>
  </si>
  <si>
    <t>Dobava i ugradnja vijaka M10 x120 i M10x75 mm za sidrenje stupova u parapetni zid i oslonaca glavnih krovnih nosača za zid. Prije same ugradnje vijaka za sidrenje stupova, potrebno je rupe u kamanu  popuniti trajno elestičnim vodootpornim kitom, tako da kod pritezanja vijaka višak silikona popuni svu šupljinu oko vijaka, kako bi se u njih spriječilo pristup vodi.</t>
  </si>
  <si>
    <t>17.</t>
  </si>
  <si>
    <t>18.</t>
  </si>
  <si>
    <t>Troškovi korištenja dizalice za podizanje i spuštanje  materijala sa 3. kata terase iznad koje se izvodi nadstrešnica.</t>
  </si>
  <si>
    <t>Betoniranje pokrovne ploče ventilacionog kanala arm betonom C25/30 debljine 8 cm. Može se koristiti i stara pokrovna ploča ako je zadovoljavajuće kvalitete. Ploču prepustiti cca 10 cm na sve strane izvan gabarita kanala sa izradom okapnice na svim rubovima. Cijena uključuje i oplatu po rubovima, kao i izgubljenu u centralnom dijelu, kao i armaturu Q-335 u donjoj i gornjoj zoni.</t>
  </si>
  <si>
    <t>Opločenje bočnih stranica ventilacionog kanala vanjskim keramičkim pločicama 30x30 i visine 30 cm, uključivši fugiranje.</t>
  </si>
  <si>
    <t>19.</t>
  </si>
  <si>
    <t>20.</t>
  </si>
  <si>
    <t>21.</t>
  </si>
  <si>
    <t>22.</t>
  </si>
  <si>
    <t>23.</t>
  </si>
  <si>
    <t>Sve kao prethodna stavka, samo se odnosi na grijanje žlijeba dužine 7,3 i odvodne olučne cijevi dužine 5,5 m</t>
  </si>
  <si>
    <t>24.</t>
  </si>
  <si>
    <t>25.</t>
  </si>
  <si>
    <t>BR. ST.</t>
  </si>
  <si>
    <t>OPIS STAVKE</t>
  </si>
  <si>
    <t>Jed. mj.</t>
  </si>
  <si>
    <t>Količina</t>
  </si>
  <si>
    <t>Jed. cijena</t>
  </si>
  <si>
    <t>UKUPNO</t>
  </si>
  <si>
    <t xml:space="preserve">Napomena: </t>
  </si>
  <si>
    <t>Izvođač je prije davanja ponude dužan pregledati postojeće stanje, da bi mogao dati realnu cijenu koštanja pojedinih radova. Ukoliko izvođač radova smatra da je neophodno izvršiti neke radove koji nisu obuhvaćeni troškovnikom, dužan ih je uračunati u  ponudu, jer se obračun radova vrši prema sistemu "ključ u ruke".Pod pojmom odvoz, podrazumjeva se odvoz na gradsku deponiju ili otpad, uz plaćanje svih potrebnih pristojbi, što treba biti uračunato u cijenu svake stavke.</t>
  </si>
  <si>
    <t>m1</t>
  </si>
  <si>
    <t>kpl</t>
  </si>
  <si>
    <t>UKUPNO:</t>
  </si>
  <si>
    <t>PDV (25%):</t>
  </si>
  <si>
    <t>SVEUKUPNO:</t>
  </si>
  <si>
    <t>PONUDITELJ</t>
  </si>
  <si>
    <t>M.P.</t>
  </si>
  <si>
    <t>Mjesto i datum</t>
  </si>
  <si>
    <t>čitko ime i prezime ovlaštene osobe 
gospodarskog subjekta</t>
  </si>
  <si>
    <t>(potpis)</t>
  </si>
  <si>
    <t xml:space="preserve">Nabava, izrada i montaža čelične konstrukcije nadstrešnice. Konstrukcija nadstrešnice sastoji se od stupova iz cijevi 60x60x4 mm, koji se preko zavarenih čeličnih ploča sidre u parapetni zidić pomoću vijaka sa čeličnim tiplima. Na vrhovima stupova zavaruju se čelične ploče preko kojih se na stupove vežu glavni rešetkasti nosači. Gornji i donji pojas rešetkastih nosača izrađuje se od cijevi 80x40x4x80 mm, a dijagonale su od cijevi 30x30x3 mm.  Donjim dijelom glavni nosači se oslanjaju na stupove, a na postojeći zid sidre se vijcima sa čeličnim tiplima preko čeličnih zavarenih ploča uz dodatno ojačanje kutnicima 40x40x4 mm, koji se također sidre u zid vijcima sa čeličnim tiplima. Napominje se da će gornji rub kutnika, zbog nagiba krova, biti potrebno trokutasto izbrusiti 0-1,5 mm, kako bi pojas glavnog nosača na kutnik nalijegao po cijeloj površini. Podrožnice se izrađuju od cijevi 50x50x4 mm, a njihovi završeci se zaštićuju kontinuirano zavarenim čeličnim pločicama debljine 4 mm. Vjetrovni spregovi u krovištu izrađuju se od zatega Φ 12 mm sa zateznim spojnicama, a vjetrovni spregovi u ravninama stupova izrađuju se od cijevi 30x30x3 mm i zavaruju za stupove. </t>
  </si>
  <si>
    <t>vijci m10 x 75 mm</t>
  </si>
  <si>
    <t>vijci M 10 x120 mm</t>
  </si>
  <si>
    <t>vertikalni oluk</t>
  </si>
  <si>
    <t>horizontalni žljeb</t>
  </si>
  <si>
    <t>TROŠKOVNIK  IZVEDBE NADSTREŠNICE IZNAD TERASE 3. KATA  POSLOVNE ZGRADE</t>
  </si>
  <si>
    <t>PRILOG 3.</t>
  </si>
  <si>
    <t>Detaljna izmjera i provjera dimenzija na licu mjesta, kako bi se mogla precizno izraditi radionička dokumentacija. Uključivo i izrada dokumentacije.</t>
  </si>
  <si>
    <t>Zaštita čelične konstrukcije od korozije, koja se sastoji od detaljnog čišćenja pjeskarenjem, nanošenjem dva temeljna i dva završna lak premaza na bazi alkidnih smola. Cijena uključuje i sve popravke na gradilištu nakon zavarivanja, koji se sastoje od detaljnog brušenja i čišćenja te iste zaštite kao kod ostale konstrukcije. Predviđen je završni premaz bijelom bojom.</t>
  </si>
  <si>
    <t xml:space="preserve">Bušenje rupa u kamenu parapetnog zida od granita, debljine 3 cm te u parapetu za sidrenje vijaka sa čeličnim tiplima M10x120 mm. Rupe u kamanu treba izbušiti veoma pažljivo, kako ne bi došlo do oštećenja kamena i promjera koji omogućava da čelična tipla prođe kroz nju i sidri se u betonskom završetku parapetnoh zidića. Procjenjuje se da će rupe u kamenu trebati biti promjera približno 12 mm. </t>
  </si>
  <si>
    <t>Bušenje rupa u bočnom zidu terase za sidrenje oslonaca glavnih krovnih nosača, prema skici iz tehničkog opisa i statičkog proračuna koji je prilog ove dokumentacije. Predviđena je dimenzija vijaka s čeličnim tiplima M10x75 mm, odnosno potrebno ih je produžiti ako se bušenjem utvrdi da je zid od opeke loše kvalitete.</t>
  </si>
  <si>
    <t xml:space="preserve">Dobava i izrada pokrova od polikarbonatnih ploča (lexan), debljine 25 mm sa 5 zračnih komora. Ploče trebaju imati otpornost na UV zračenje, a gornji sloj treba biti ojačan radi zaštita od tuče. Predviđeno je da se ploče izvedu u jednom komadu po dužini, što je izvan standardnih dužina. Boju ploča izabrat će investitor između ponuđenih standardnih boja (bronza, opal, mliječna plava ili zelena). Izvoditelj se mora pridržavati svih uputstava koje propisuje proizvođač, kao i  svih njihovih standardnih detalja kod brtvljenja međusobnih spopjeva, završetaka s ugradnjom protuprašnih i zrakopropusnih traka, zaštitnim al. profilima s okapnicom, s mogućnošću odvoda kondenzata i sl. Prije zatvaranja ploča potrebno je sve kanale propuhati čistim komprimiranim zrakom. Lexan se pričvršćuje za podrožnice od cijevi samorezivim vijcima. Cijena uključuje i sva spojna sredstva, kao i završne elemente, sve prema  uputstvima proizvođača. </t>
  </si>
  <si>
    <t>Nabava, dobava i ugradnja sustava zaštite od zadržavanja snijega i leda na pokrovu od lexan ploča, površine cca 50 m2. Cijelim sustavom treba upravljati odgovarajući regulator kojega određuje izvoditelj, kako bi se sistemom moglo upravljati i kod naglih promjena vremenskih uvjeta. Potrebno je primijeniti mikroprocesni regulator s osjetnicima za temperaturu i vlagu, koji automatski "prepoznaju" vremenske uvjete. Potrebno je odabrati najkvalitetniji regulator, koji drži cijeli grijaći sustav u stanju pripravnosti te koji eliminira svaku vrstu opasnosti uključivanjem sustava upravo onda kada je to potrebno. Sustav mora imati i funkciju otapanja snijega. U stavci je uključen kompletan sustav za navedenu površinu, koji osigurava njegovu potpunu funkciju. Spajanje sustava se izvodi na postojeće elektroinstalacije u objektu.</t>
  </si>
  <si>
    <t xml:space="preserve">Nabava, dobava i ugradnja horizontalnog žljeba i vertikalnog oluka od čeličnog pocinčanog i eloksiranog lima u boji što sličnijoj boji čelične konstrukcije. U cijenu su uključena sva spojna sredstva, kao što su pocinčani  držači horizontalnog žljeba, obujmice za vertikalni oluk i sl. Horizontalni žljeb izvodi se u padovima prema srednjem stupu u čijem se smjeru nalazi podni sifon. Vertikalni oluk pričvrstit će se uz rub stupa i s lomom preko parapetnog zida će se spojiti na podni odvod na terasi. Žljeb je presjeka 8x6-10 cm, a vertikalni oluk je kvadratni, dimenzije 6x6 cm.  </t>
  </si>
  <si>
    <t xml:space="preserve">Zaštita olučne cijevi na podu od parapetnog zidića do podnog sifona. Zaštita se izvodi od pocinčanog lima debljine 3 mm svinutog u obliku obrnutog slova U. </t>
  </si>
  <si>
    <t>Rušenje vetilacionog kanala vanjskih dimenzija 57x115 cm, uključivši i pokrovnu arm. bet. ploču debljine 8 cm i širu 5 cm od gabarita kanala. Radove izvoditi ručno i veoma pažljivo da se izbjegnu bilo kakva oštećenja  kanala i poda terase. Skidanje se izvodi približno do visine 30 cm iznad poda terase. Potrebno je skinuti i oblogu od keramičkih pločica visine 30 cm. U cijenu je uključeno skidanje materijala sa 3. kata te utovar i odvoz na gradsku deponiju.</t>
  </si>
  <si>
    <t xml:space="preserve">Čišćenje bočnih i pokrovnih ploča parapeta od kamena pomoću vode pod tlakom ili na neki drugi način, pomoću sredstava za čišćenje tako da ploče nemaju nikakve prljavštine. Nakon što se površine kvalitetno osuše spojeve je potrebno popuniti ili popraviti odgovarajućim materijalom otpornim na vanjske uvjete. </t>
  </si>
  <si>
    <t>Detaljan pregled, čišćenje i ispiranje podnog sifona, kako bi se utvrdilo da li zadovoljava funkciji. Preporuča se ispiranje istom količinom vode koja se očekuje od kiše kako bi se utvrdilo zadovoljavanje protoka vode kroz postojeći sifon. Ukoliko se utvrdi da sifon ne zadovoljava prethodno navedenom, potrebno je izvršiti radove navedene u stavci 22.</t>
  </si>
  <si>
    <t>Demontaža postojećeg podnog sifona te ugradnja novoga, što uključuje pažljivo razbijanje dijela keramičkih podnih pločica, vađenje staroga sifona i ugradnja novoga sa spojem na postojeći odvod, pregled i popravak hidroizolacije oko sifona, površine cca 60x60 cm. Radove izvoditi veoma pažljivo da se ne ošteti postojeća hidroizolacija ili postojeći odvod. Cijena uključuje vraćanje u prvobitno stanje, uključujući i opločenje keramičkim pločicama 30x30 cm, boje postojećih pločica.</t>
  </si>
  <si>
    <t>Čišćenje armiranih stakala ograde odgovarajućim sredstvima s vanjske i unutarnje strane.</t>
  </si>
  <si>
    <t>Čišćenje podnih keramičkih pločica terase s fugiranjem nepropusnim kitom na mjestima gdje se uoči oštećenje.</t>
  </si>
  <si>
    <t>Čišćenje metalne ograde od cijevi 40x40x4 mm, posebno oštećenih i korodiranih dijelova te antikorozivna zaštita s dva temeljna i dva završna lak premaza bijele boje na bazi alkidnih smola. Ograda je visine cca 80 cm s tri horizontalne prečke (između dvije je ostakljenje žičanim staklom) i stupovima koji se bočno, preko pločica i vijaka, sidre u parapetni zidić ispod gornje kamene obloge. Cijena uključuje i kitanje stakla ograde na mjestima gdje se uoči oštećenje.</t>
  </si>
  <si>
    <t>Popravak fasade ispod nadstrešnice fasadnom bojom postojeće fasade.</t>
  </si>
  <si>
    <t>Opšav spoja pokrova lexanom sa zidom. Opšav se izvodi čeličnim pocinčanim i plastificiranim limom u boji kao čelična konstrukcija, širine 25 cm. Spoj s leksanom potrebno je brtviti trajno elastičnim kitom i pričvrstiti za gornju podrožnicu samorezivim vijcima, a spoj sa zidom izvesti pričvršćenjem za zid i pokrovom puc lajsnom, koju je potrebno kvalitetno brtviti trajno elastičnim kitom.</t>
  </si>
  <si>
    <t>Pražnjenje žardinjera dimenzija 50x100x50 i 80x80x50 cm od zemlje (dotrajalog humusa ) sa spuštanjem materijala i žardinjera te odvozom na gradsku deponiju.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</si>
</sst>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0&quot; kn&quot;"/>
  </numFmts>
  <fonts count="12" x14ac:knownFonts="1">
    <font>
      <sz val="11"/>
      <color theme="1"/>
      <name val="Calibri"/>
      <family val="2"/>
      <charset val="238"/>
      <scheme val="minor"/>
    </font>
    <font>
      <sz val="14"/>
      <name val="Times New Roman"/>
      <family val="1"/>
      <charset val="238"/>
    </font>
    <font>
      <sz val="9"/>
      <name val="Arial"/>
      <family val="2"/>
      <charset val="238"/>
    </font>
    <font>
      <b/>
      <sz val="14"/>
      <name val="Arial"/>
      <family val="2"/>
      <charset val="238"/>
    </font>
    <font>
      <sz val="14"/>
      <name val="Arial"/>
      <family val="2"/>
      <charset val="238"/>
    </font>
    <font>
      <sz val="12"/>
      <name val="Arial"/>
      <family val="2"/>
      <charset val="238"/>
    </font>
    <font>
      <b/>
      <sz val="12"/>
      <name val="Arial"/>
      <family val="2"/>
      <charset val="238"/>
    </font>
    <font>
      <b/>
      <sz val="10"/>
      <name val="Arial"/>
      <family val="2"/>
      <charset val="238"/>
    </font>
    <font>
      <b/>
      <sz val="9"/>
      <name val="Arial"/>
      <family val="2"/>
      <charset val="238"/>
    </font>
    <font>
      <sz val="11"/>
      <name val="Arial"/>
      <family val="2"/>
      <charset val="238"/>
    </font>
    <font>
      <b/>
      <sz val="11"/>
      <name val="Arial"/>
      <family val="2"/>
      <charset val="238"/>
    </font>
    <font>
      <sz val="8"/>
      <name val="Arial"/>
      <family val="2"/>
      <charset val="238"/>
    </font>
  </fonts>
  <fills count="3">
    <fill>
      <patternFill patternType="none"/>
    </fill>
    <fill>
      <patternFill patternType="gray125"/>
    </fill>
    <fill>
      <patternFill patternType="solid">
        <fgColor theme="3" tint="0.59999389629810485"/>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bottom style="hair">
        <color indexed="8"/>
      </bottom>
      <diagonal/>
    </border>
    <border>
      <left/>
      <right/>
      <top/>
      <bottom style="dotted">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s>
  <cellStyleXfs count="1">
    <xf numFmtId="0" fontId="0" fillId="0" borderId="0"/>
  </cellStyleXfs>
  <cellXfs count="118">
    <xf numFmtId="0" fontId="0" fillId="0" borderId="0" xfId="0"/>
    <xf numFmtId="0" fontId="0" fillId="0" borderId="0" xfId="0" applyFill="1" applyBorder="1" applyAlignment="1">
      <alignment horizontal="center" vertical="top"/>
    </xf>
    <xf numFmtId="0" fontId="1" fillId="0" borderId="0" xfId="0" applyFont="1" applyFill="1" applyAlignment="1">
      <alignment vertical="top"/>
    </xf>
    <xf numFmtId="0" fontId="2" fillId="0" borderId="0" xfId="0" applyFont="1" applyFill="1" applyAlignment="1">
      <alignment horizontal="right" wrapText="1"/>
    </xf>
    <xf numFmtId="4" fontId="2" fillId="0" borderId="0" xfId="0" applyNumberFormat="1" applyFont="1" applyFill="1" applyAlignment="1">
      <alignment horizontal="right" wrapText="1"/>
    </xf>
    <xf numFmtId="4" fontId="2" fillId="0" borderId="0" xfId="0" applyNumberFormat="1" applyFont="1" applyFill="1" applyAlignment="1">
      <alignment horizontal="right" vertical="center"/>
    </xf>
    <xf numFmtId="0" fontId="5" fillId="0" borderId="4" xfId="0" applyFont="1" applyFill="1" applyBorder="1" applyAlignment="1">
      <alignment horizontal="center" vertical="top"/>
    </xf>
    <xf numFmtId="0" fontId="6" fillId="0" borderId="0" xfId="0" applyFont="1" applyFill="1" applyBorder="1" applyAlignment="1">
      <alignment horizontal="center"/>
    </xf>
    <xf numFmtId="0" fontId="2" fillId="0" borderId="0" xfId="0" applyFont="1" applyFill="1" applyBorder="1" applyAlignment="1">
      <alignment horizontal="right" wrapText="1"/>
    </xf>
    <xf numFmtId="4" fontId="2" fillId="0" borderId="0" xfId="0" applyNumberFormat="1" applyFont="1" applyFill="1" applyBorder="1" applyAlignment="1">
      <alignment horizontal="right" wrapText="1"/>
    </xf>
    <xf numFmtId="4" fontId="2" fillId="0" borderId="0" xfId="0" applyNumberFormat="1" applyFont="1" applyFill="1" applyBorder="1" applyAlignment="1">
      <alignment horizontal="righ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0" fillId="0" borderId="8" xfId="0" applyFont="1" applyFill="1" applyBorder="1" applyAlignment="1">
      <alignment horizontal="center" vertical="top"/>
    </xf>
    <xf numFmtId="0" fontId="7" fillId="0" borderId="8" xfId="0" applyFont="1" applyFill="1" applyBorder="1" applyAlignment="1">
      <alignment vertical="center"/>
    </xf>
    <xf numFmtId="0" fontId="2" fillId="0" borderId="8" xfId="0" applyFont="1" applyFill="1" applyBorder="1" applyAlignment="1">
      <alignment horizontal="right" wrapText="1"/>
    </xf>
    <xf numFmtId="4"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vertical="center"/>
    </xf>
    <xf numFmtId="0" fontId="2" fillId="0" borderId="10" xfId="0" applyFont="1" applyFill="1" applyBorder="1" applyAlignment="1">
      <alignment horizontal="center" vertical="top"/>
    </xf>
    <xf numFmtId="0" fontId="8" fillId="0" borderId="8" xfId="0" applyFont="1" applyFill="1" applyBorder="1" applyAlignment="1">
      <alignment horizontal="left" vertical="center"/>
    </xf>
    <xf numFmtId="4" fontId="2" fillId="0" borderId="8" xfId="0" applyNumberFormat="1" applyFont="1" applyFill="1" applyBorder="1" applyAlignment="1">
      <alignment wrapText="1"/>
    </xf>
    <xf numFmtId="4" fontId="2" fillId="0" borderId="8" xfId="0" applyNumberFormat="1" applyFont="1" applyFill="1" applyBorder="1" applyAlignment="1" applyProtection="1">
      <alignment horizontal="right" vertical="center"/>
      <protection locked="0"/>
    </xf>
    <xf numFmtId="4" fontId="2" fillId="0" borderId="8" xfId="0" applyNumberFormat="1" applyFont="1" applyFill="1" applyBorder="1" applyAlignment="1">
      <alignment horizontal="right"/>
    </xf>
    <xf numFmtId="0" fontId="9" fillId="0" borderId="12" xfId="0" applyFont="1" applyFill="1" applyBorder="1" applyAlignment="1">
      <alignment horizontal="center" vertical="center"/>
    </xf>
    <xf numFmtId="0" fontId="9" fillId="0" borderId="12" xfId="0" applyFont="1" applyFill="1" applyBorder="1" applyAlignment="1">
      <alignment horizontal="left" vertical="top" wrapText="1"/>
    </xf>
    <xf numFmtId="0" fontId="9" fillId="0" borderId="12" xfId="0"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164" fontId="9" fillId="0" borderId="12" xfId="0" applyNumberFormat="1" applyFont="1" applyFill="1" applyBorder="1" applyAlignment="1" applyProtection="1">
      <alignment horizontal="center" vertical="center" wrapText="1"/>
      <protection locked="0"/>
    </xf>
    <xf numFmtId="165" fontId="9" fillId="0" borderId="12" xfId="0" applyNumberFormat="1" applyFont="1" applyFill="1" applyBorder="1" applyAlignment="1">
      <alignment horizontal="center" vertical="center" wrapText="1"/>
    </xf>
    <xf numFmtId="0" fontId="8" fillId="0" borderId="10" xfId="0" applyFont="1" applyFill="1" applyBorder="1" applyAlignment="1">
      <alignment horizontal="left" vertical="center"/>
    </xf>
    <xf numFmtId="0" fontId="9" fillId="0" borderId="10" xfId="0" applyFont="1" applyFill="1" applyBorder="1" applyAlignment="1">
      <alignment horizontal="center" vertical="center" wrapText="1"/>
    </xf>
    <xf numFmtId="4" fontId="9" fillId="0" borderId="10" xfId="0" applyNumberFormat="1" applyFont="1" applyFill="1" applyBorder="1" applyAlignment="1">
      <alignment horizontal="center" vertical="center" wrapText="1"/>
    </xf>
    <xf numFmtId="4" fontId="2" fillId="0" borderId="10" xfId="0" applyNumberFormat="1" applyFont="1" applyFill="1" applyBorder="1" applyAlignment="1" applyProtection="1">
      <alignment horizontal="center" vertical="center"/>
      <protection locked="0"/>
    </xf>
    <xf numFmtId="165" fontId="2" fillId="0" borderId="10" xfId="0" applyNumberFormat="1" applyFont="1" applyFill="1" applyBorder="1" applyAlignment="1">
      <alignment horizontal="center" vertical="center" wrapText="1"/>
    </xf>
    <xf numFmtId="164" fontId="9" fillId="0" borderId="12" xfId="0" applyNumberFormat="1" applyFont="1" applyFill="1" applyBorder="1" applyAlignment="1" applyProtection="1">
      <alignment horizontal="center" vertical="center"/>
      <protection locked="0"/>
    </xf>
    <xf numFmtId="164" fontId="9" fillId="0" borderId="12" xfId="0" applyNumberFormat="1" applyFont="1" applyFill="1" applyBorder="1" applyAlignment="1">
      <alignment horizontal="center" vertical="center" wrapText="1"/>
    </xf>
    <xf numFmtId="0" fontId="2" fillId="0" borderId="10" xfId="0" applyFont="1" applyFill="1" applyBorder="1" applyAlignment="1">
      <alignment horizontal="justify" vertical="top" wrapText="1"/>
    </xf>
    <xf numFmtId="0" fontId="2" fillId="0" borderId="10" xfId="0" applyFont="1" applyFill="1" applyBorder="1" applyAlignment="1">
      <alignment horizontal="right" wrapText="1"/>
    </xf>
    <xf numFmtId="4" fontId="2" fillId="0" borderId="10" xfId="0" applyNumberFormat="1" applyFont="1" applyFill="1" applyBorder="1" applyAlignment="1">
      <alignment horizontal="right" wrapText="1"/>
    </xf>
    <xf numFmtId="4" fontId="2" fillId="0" borderId="10" xfId="0" applyNumberFormat="1" applyFont="1" applyFill="1" applyBorder="1" applyAlignment="1" applyProtection="1">
      <alignment horizontal="right"/>
      <protection locked="0"/>
    </xf>
    <xf numFmtId="165" fontId="2" fillId="0" borderId="10" xfId="0" applyNumberFormat="1" applyFont="1" applyFill="1" applyBorder="1" applyAlignment="1">
      <alignment horizontal="right" wrapText="1"/>
    </xf>
    <xf numFmtId="164" fontId="9" fillId="0" borderId="12" xfId="0" applyNumberFormat="1" applyFont="1" applyFill="1" applyBorder="1" applyAlignment="1">
      <alignment horizontal="center" vertical="center"/>
    </xf>
    <xf numFmtId="0" fontId="9" fillId="0" borderId="10" xfId="0" applyFont="1" applyFill="1" applyBorder="1" applyAlignment="1">
      <alignment horizontal="center" vertical="center"/>
    </xf>
    <xf numFmtId="0" fontId="9" fillId="0" borderId="10" xfId="0" applyFont="1" applyFill="1" applyBorder="1" applyAlignment="1">
      <alignment horizontal="left" vertical="top" wrapText="1"/>
    </xf>
    <xf numFmtId="164" fontId="9" fillId="0" borderId="10" xfId="0" applyNumberFormat="1" applyFont="1" applyFill="1" applyBorder="1" applyAlignment="1" applyProtection="1">
      <alignment horizontal="center" vertical="center"/>
      <protection locked="0"/>
    </xf>
    <xf numFmtId="164" fontId="9" fillId="0" borderId="10" xfId="0" applyNumberFormat="1" applyFont="1" applyFill="1" applyBorder="1" applyAlignment="1">
      <alignment horizontal="center" vertical="center"/>
    </xf>
    <xf numFmtId="0" fontId="9" fillId="0" borderId="12" xfId="0" applyFont="1" applyFill="1" applyBorder="1" applyAlignment="1">
      <alignment horizontal="justify" vertical="top"/>
    </xf>
    <xf numFmtId="0" fontId="9" fillId="0" borderId="13" xfId="0" applyFont="1" applyFill="1" applyBorder="1" applyAlignment="1">
      <alignment horizontal="center" vertical="center"/>
    </xf>
    <xf numFmtId="0" fontId="9" fillId="0" borderId="13" xfId="0" applyFont="1" applyFill="1" applyBorder="1" applyAlignment="1">
      <alignment horizontal="justify" vertical="top"/>
    </xf>
    <xf numFmtId="0" fontId="9" fillId="0" borderId="13" xfId="0" applyFont="1" applyFill="1" applyBorder="1" applyAlignment="1">
      <alignment horizontal="center" vertical="center" wrapText="1"/>
    </xf>
    <xf numFmtId="164" fontId="9" fillId="0" borderId="13" xfId="0" applyNumberFormat="1" applyFont="1" applyFill="1" applyBorder="1" applyAlignment="1" applyProtection="1">
      <alignment horizontal="center" vertical="center"/>
      <protection locked="0"/>
    </xf>
    <xf numFmtId="164" fontId="9" fillId="0" borderId="13" xfId="0" applyNumberFormat="1" applyFont="1" applyFill="1" applyBorder="1" applyAlignment="1">
      <alignment horizontal="center" vertical="center"/>
    </xf>
    <xf numFmtId="0" fontId="5" fillId="0" borderId="0" xfId="0" applyFont="1" applyFill="1" applyBorder="1" applyAlignment="1">
      <alignment horizontal="center" vertical="top"/>
    </xf>
    <xf numFmtId="0" fontId="6" fillId="0" borderId="0" xfId="0" applyFont="1" applyFill="1" applyBorder="1" applyAlignment="1">
      <alignment vertical="top"/>
    </xf>
    <xf numFmtId="0" fontId="6" fillId="0" borderId="0" xfId="0" applyFont="1" applyFill="1" applyBorder="1" applyAlignment="1">
      <alignment horizontal="right" wrapText="1"/>
    </xf>
    <xf numFmtId="164" fontId="10" fillId="0" borderId="0" xfId="0" applyNumberFormat="1" applyFont="1" applyFill="1" applyBorder="1" applyAlignment="1">
      <alignment horizontal="center" vertical="center"/>
    </xf>
    <xf numFmtId="0" fontId="2" fillId="0" borderId="0" xfId="0" applyFont="1" applyFill="1" applyBorder="1"/>
    <xf numFmtId="0" fontId="2" fillId="0" borderId="0" xfId="0" applyFont="1" applyFill="1"/>
    <xf numFmtId="4" fontId="6" fillId="0" borderId="0" xfId="0" applyNumberFormat="1" applyFont="1" applyFill="1" applyBorder="1" applyAlignment="1">
      <alignment horizontal="right" vertical="center"/>
    </xf>
    <xf numFmtId="0" fontId="6" fillId="0" borderId="0" xfId="0" applyFont="1" applyFill="1" applyBorder="1" applyAlignment="1">
      <alignment horizontal="center" vertical="top"/>
    </xf>
    <xf numFmtId="164" fontId="6" fillId="0" borderId="0" xfId="0" applyNumberFormat="1" applyFont="1" applyFill="1" applyBorder="1" applyAlignment="1">
      <alignment horizontal="center" vertical="center"/>
    </xf>
    <xf numFmtId="4" fontId="6" fillId="0" borderId="0" xfId="0" applyNumberFormat="1" applyFont="1" applyFill="1" applyBorder="1" applyAlignment="1">
      <alignment horizontal="right" wrapText="1"/>
    </xf>
    <xf numFmtId="164" fontId="0" fillId="0" borderId="0" xfId="0" applyNumberFormat="1" applyBorder="1" applyAlignment="1">
      <alignment horizontal="center"/>
    </xf>
    <xf numFmtId="0" fontId="0" fillId="0" borderId="0" xfId="0" applyFill="1" applyAlignment="1">
      <alignment vertical="top"/>
    </xf>
    <xf numFmtId="0" fontId="3" fillId="0" borderId="0" xfId="0" applyFont="1" applyFill="1" applyBorder="1" applyAlignment="1">
      <alignment vertical="top"/>
    </xf>
    <xf numFmtId="0" fontId="8" fillId="0" borderId="0" xfId="0" applyFont="1" applyFill="1" applyBorder="1" applyAlignment="1">
      <alignment horizontal="right" wrapText="1"/>
    </xf>
    <xf numFmtId="164" fontId="3" fillId="0" borderId="0" xfId="0" applyNumberFormat="1" applyFont="1" applyFill="1" applyBorder="1" applyAlignment="1">
      <alignment horizontal="center" vertical="center"/>
    </xf>
    <xf numFmtId="0" fontId="3" fillId="0" borderId="0" xfId="0" applyFont="1" applyFill="1" applyBorder="1" applyAlignment="1">
      <alignment horizontal="center" vertical="top"/>
    </xf>
    <xf numFmtId="4" fontId="2" fillId="0" borderId="0" xfId="0" applyNumberFormat="1" applyFont="1" applyFill="1" applyBorder="1" applyAlignment="1" applyProtection="1">
      <alignment horizontal="right" vertical="center"/>
    </xf>
    <xf numFmtId="0" fontId="0" fillId="0" borderId="0" xfId="0" applyBorder="1"/>
    <xf numFmtId="0" fontId="0" fillId="0" borderId="0" xfId="0" applyBorder="1" applyAlignment="1">
      <alignment horizontal="center" vertical="center"/>
    </xf>
    <xf numFmtId="0" fontId="11" fillId="0" borderId="15" xfId="0" applyFont="1" applyFill="1" applyBorder="1" applyAlignment="1" applyProtection="1">
      <alignment vertical="top"/>
      <protection locked="0"/>
    </xf>
    <xf numFmtId="0" fontId="11" fillId="0" borderId="0" xfId="0" applyFont="1" applyFill="1" applyAlignment="1">
      <alignment horizontal="center" vertical="top"/>
    </xf>
    <xf numFmtId="4" fontId="9" fillId="0" borderId="13" xfId="0" applyNumberFormat="1" applyFont="1" applyFill="1" applyBorder="1" applyAlignment="1">
      <alignment horizontal="center" vertical="center" wrapText="1"/>
    </xf>
    <xf numFmtId="0" fontId="9" fillId="0" borderId="13"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0" xfId="0" applyFont="1" applyFill="1" applyBorder="1" applyAlignment="1">
      <alignment horizontal="center" vertical="center"/>
    </xf>
    <xf numFmtId="0" fontId="0" fillId="0" borderId="13" xfId="0" applyBorder="1"/>
    <xf numFmtId="0" fontId="9" fillId="0" borderId="19" xfId="0"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164" fontId="9" fillId="0" borderId="19" xfId="0" applyNumberFormat="1" applyFont="1" applyFill="1" applyBorder="1" applyAlignment="1" applyProtection="1">
      <alignment horizontal="center" vertical="center"/>
      <protection locked="0"/>
    </xf>
    <xf numFmtId="164" fontId="9" fillId="0" borderId="19" xfId="0" applyNumberFormat="1" applyFont="1" applyFill="1" applyBorder="1" applyAlignment="1">
      <alignment horizontal="center" vertical="center"/>
    </xf>
    <xf numFmtId="0" fontId="9" fillId="0" borderId="0" xfId="0" applyFont="1" applyFill="1" applyBorder="1" applyAlignment="1">
      <alignment horizontal="justify" vertical="top"/>
    </xf>
    <xf numFmtId="0" fontId="9" fillId="0" borderId="0" xfId="0" applyFont="1" applyFill="1" applyBorder="1" applyAlignment="1">
      <alignment horizontal="center" vertical="center" wrapText="1"/>
    </xf>
    <xf numFmtId="4" fontId="9" fillId="0" borderId="0" xfId="0" applyNumberFormat="1" applyFont="1" applyFill="1" applyBorder="1" applyAlignment="1">
      <alignment horizontal="right" vertical="center" wrapText="1"/>
    </xf>
    <xf numFmtId="164" fontId="9" fillId="0" borderId="0" xfId="0" applyNumberFormat="1" applyFont="1" applyFill="1" applyBorder="1" applyAlignment="1" applyProtection="1">
      <alignment horizontal="center" vertical="center"/>
      <protection locked="0"/>
    </xf>
    <xf numFmtId="164" fontId="9" fillId="0" borderId="0" xfId="0" applyNumberFormat="1" applyFont="1" applyFill="1" applyBorder="1" applyAlignment="1">
      <alignment horizontal="center" vertical="center"/>
    </xf>
    <xf numFmtId="4" fontId="9" fillId="0" borderId="0" xfId="0" applyNumberFormat="1" applyFont="1" applyFill="1" applyBorder="1" applyAlignment="1">
      <alignment horizontal="center" vertical="center" wrapText="1"/>
    </xf>
    <xf numFmtId="4" fontId="11"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16" xfId="0" applyBorder="1" applyAlignment="1">
      <alignment horizontal="center" vertical="center"/>
    </xf>
    <xf numFmtId="0" fontId="0" fillId="0" borderId="16" xfId="0" applyBorder="1" applyAlignment="1">
      <alignment vertical="center"/>
    </xf>
    <xf numFmtId="4" fontId="2" fillId="0" borderId="0" xfId="0" applyNumberFormat="1" applyFont="1" applyFill="1" applyBorder="1" applyAlignment="1">
      <alignment horizontal="center" vertical="center"/>
    </xf>
    <xf numFmtId="0" fontId="0" fillId="0" borderId="0" xfId="0" applyBorder="1" applyAlignment="1">
      <alignment vertical="center"/>
    </xf>
    <xf numFmtId="0" fontId="3" fillId="2" borderId="1" xfId="0" applyFont="1" applyFill="1" applyBorder="1" applyAlignment="1">
      <alignment horizontal="center"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9" fillId="0" borderId="9" xfId="0" applyFont="1" applyFill="1" applyBorder="1" applyAlignment="1">
      <alignment horizontal="justify" vertical="center" wrapText="1"/>
    </xf>
    <xf numFmtId="0" fontId="0" fillId="0" borderId="10" xfId="0" applyFont="1" applyBorder="1" applyAlignment="1"/>
    <xf numFmtId="0" fontId="0" fillId="0" borderId="11" xfId="0" applyFont="1" applyBorder="1" applyAlignment="1"/>
    <xf numFmtId="164" fontId="10" fillId="0" borderId="14" xfId="0" applyNumberFormat="1" applyFont="1" applyFill="1" applyBorder="1" applyAlignment="1">
      <alignment horizontal="center" vertical="center"/>
    </xf>
    <xf numFmtId="0" fontId="0" fillId="0" borderId="14" xfId="0" applyBorder="1" applyAlignment="1"/>
    <xf numFmtId="4" fontId="2" fillId="0" borderId="14" xfId="0" applyNumberFormat="1" applyFont="1" applyFill="1" applyBorder="1" applyAlignment="1" applyProtection="1">
      <alignment horizontal="right" vertical="center"/>
      <protection locked="0"/>
    </xf>
    <xf numFmtId="0" fontId="0" fillId="0" borderId="14" xfId="0" applyBorder="1" applyAlignment="1">
      <alignment vertical="center"/>
    </xf>
    <xf numFmtId="164" fontId="6" fillId="0" borderId="14"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0" fillId="0" borderId="0" xfId="0" applyAlignment="1">
      <alignment vertical="center"/>
    </xf>
    <xf numFmtId="164" fontId="9" fillId="0" borderId="9" xfId="0" applyNumberFormat="1"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0"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tabSelected="1" workbookViewId="0"/>
  </sheetViews>
  <sheetFormatPr defaultRowHeight="15" x14ac:dyDescent="0.25"/>
  <cols>
    <col min="1" max="1" width="4.85546875" customWidth="1"/>
    <col min="2" max="2" width="46.85546875" customWidth="1"/>
    <col min="3" max="3" width="4.7109375" customWidth="1"/>
    <col min="4" max="4" width="10.7109375" customWidth="1"/>
    <col min="5" max="5" width="13.7109375" customWidth="1"/>
    <col min="6" max="6" width="18.7109375" customWidth="1"/>
  </cols>
  <sheetData>
    <row r="1" spans="1:6" ht="18.75" x14ac:dyDescent="0.25">
      <c r="A1" s="1"/>
      <c r="B1" s="2" t="s">
        <v>60</v>
      </c>
      <c r="C1" s="3"/>
      <c r="D1" s="4"/>
      <c r="E1" s="5"/>
      <c r="F1" s="5"/>
    </row>
    <row r="2" spans="1:6" ht="33" customHeight="1" x14ac:dyDescent="0.25">
      <c r="A2" s="100" t="s">
        <v>59</v>
      </c>
      <c r="B2" s="101"/>
      <c r="C2" s="101"/>
      <c r="D2" s="101"/>
      <c r="E2" s="101"/>
      <c r="F2" s="102"/>
    </row>
    <row r="3" spans="1:6" ht="15.75" x14ac:dyDescent="0.25">
      <c r="A3" s="6"/>
      <c r="B3" s="7"/>
      <c r="C3" s="8"/>
      <c r="D3" s="9"/>
      <c r="E3" s="10"/>
      <c r="F3" s="10"/>
    </row>
    <row r="4" spans="1:6" ht="38.25" x14ac:dyDescent="0.25">
      <c r="A4" s="11" t="s">
        <v>36</v>
      </c>
      <c r="B4" s="12" t="s">
        <v>37</v>
      </c>
      <c r="C4" s="12" t="s">
        <v>38</v>
      </c>
      <c r="D4" s="13" t="s">
        <v>39</v>
      </c>
      <c r="E4" s="13" t="s">
        <v>40</v>
      </c>
      <c r="F4" s="13" t="s">
        <v>41</v>
      </c>
    </row>
    <row r="5" spans="1:6" x14ac:dyDescent="0.25">
      <c r="A5" s="14"/>
      <c r="B5" s="15"/>
      <c r="C5" s="15"/>
      <c r="D5" s="16"/>
      <c r="E5" s="16"/>
      <c r="F5" s="16"/>
    </row>
    <row r="6" spans="1:6" x14ac:dyDescent="0.25">
      <c r="A6" s="17"/>
      <c r="B6" s="18" t="s">
        <v>42</v>
      </c>
      <c r="C6" s="19"/>
      <c r="D6" s="20"/>
      <c r="E6" s="21"/>
      <c r="F6" s="21"/>
    </row>
    <row r="7" spans="1:6" ht="78.75" customHeight="1" x14ac:dyDescent="0.25">
      <c r="A7" s="103" t="s">
        <v>43</v>
      </c>
      <c r="B7" s="104"/>
      <c r="C7" s="104"/>
      <c r="D7" s="104"/>
      <c r="E7" s="104"/>
      <c r="F7" s="105"/>
    </row>
    <row r="8" spans="1:6" x14ac:dyDescent="0.25">
      <c r="A8" s="22"/>
      <c r="B8" s="23"/>
      <c r="C8" s="24"/>
      <c r="D8" s="20"/>
      <c r="E8" s="25"/>
      <c r="F8" s="26"/>
    </row>
    <row r="9" spans="1:6" ht="57" x14ac:dyDescent="0.25">
      <c r="A9" s="27" t="s">
        <v>0</v>
      </c>
      <c r="B9" s="28" t="s">
        <v>61</v>
      </c>
      <c r="C9" s="29" t="s">
        <v>2</v>
      </c>
      <c r="D9" s="30">
        <v>1</v>
      </c>
      <c r="E9" s="31"/>
      <c r="F9" s="32" t="str">
        <f>IF(E9&gt;0,SUM(D9*E9),"")</f>
        <v/>
      </c>
    </row>
    <row r="10" spans="1:6" x14ac:dyDescent="0.25">
      <c r="A10" s="22"/>
      <c r="B10" s="33"/>
      <c r="C10" s="34"/>
      <c r="D10" s="35"/>
      <c r="E10" s="36"/>
      <c r="F10" s="37"/>
    </row>
    <row r="11" spans="1:6" ht="42.75" x14ac:dyDescent="0.25">
      <c r="A11" s="27" t="s">
        <v>1</v>
      </c>
      <c r="B11" s="28" t="s">
        <v>25</v>
      </c>
      <c r="C11" s="29" t="s">
        <v>2</v>
      </c>
      <c r="D11" s="30">
        <v>1</v>
      </c>
      <c r="E11" s="38"/>
      <c r="F11" s="39" t="str">
        <f>IF(E11&gt;0,SUM(D11*E11),"")</f>
        <v/>
      </c>
    </row>
    <row r="12" spans="1:6" x14ac:dyDescent="0.25">
      <c r="A12" s="22"/>
      <c r="B12" s="40"/>
      <c r="C12" s="41"/>
      <c r="D12" s="42"/>
      <c r="E12" s="43"/>
      <c r="F12" s="44"/>
    </row>
    <row r="13" spans="1:6" ht="359.25" customHeight="1" x14ac:dyDescent="0.25">
      <c r="A13" s="27" t="s">
        <v>3</v>
      </c>
      <c r="B13" s="28" t="s">
        <v>54</v>
      </c>
      <c r="C13" s="29" t="s">
        <v>18</v>
      </c>
      <c r="D13" s="30">
        <v>1050</v>
      </c>
      <c r="E13" s="38"/>
      <c r="F13" s="45" t="str">
        <f>IF(E13&gt;0,SUM(D13*E13),"")</f>
        <v/>
      </c>
    </row>
    <row r="14" spans="1:6" s="73" customFormat="1" x14ac:dyDescent="0.25">
      <c r="A14" s="51"/>
      <c r="B14" s="78"/>
      <c r="C14" s="53"/>
      <c r="D14" s="77"/>
      <c r="E14" s="54"/>
      <c r="F14" s="55"/>
    </row>
    <row r="15" spans="1:6" ht="150" customHeight="1" x14ac:dyDescent="0.25">
      <c r="A15" s="27" t="s">
        <v>5</v>
      </c>
      <c r="B15" s="28" t="s">
        <v>62</v>
      </c>
      <c r="C15" s="29" t="s">
        <v>18</v>
      </c>
      <c r="D15" s="30">
        <v>1050</v>
      </c>
      <c r="E15" s="38"/>
      <c r="F15" s="45" t="str">
        <f>IF(E15&gt;0,SUM(D15*E15),"")</f>
        <v/>
      </c>
    </row>
    <row r="16" spans="1:6" x14ac:dyDescent="0.25">
      <c r="A16" s="46"/>
      <c r="B16" s="47"/>
      <c r="C16" s="34"/>
      <c r="D16" s="35"/>
      <c r="E16" s="48"/>
      <c r="F16" s="49"/>
    </row>
    <row r="17" spans="1:6" ht="128.25" x14ac:dyDescent="0.25">
      <c r="A17" s="27" t="s">
        <v>6</v>
      </c>
      <c r="B17" s="28" t="s">
        <v>63</v>
      </c>
      <c r="C17" s="29" t="s">
        <v>2</v>
      </c>
      <c r="D17" s="30">
        <v>24</v>
      </c>
      <c r="E17" s="38"/>
      <c r="F17" s="45" t="str">
        <f t="shared" ref="F17:F29" si="0">IF(E17&gt;0,SUM(D17*E17),"")</f>
        <v/>
      </c>
    </row>
    <row r="18" spans="1:6" x14ac:dyDescent="0.25">
      <c r="A18" s="46"/>
      <c r="B18" s="47"/>
      <c r="C18" s="34"/>
      <c r="D18" s="35"/>
      <c r="E18" s="48"/>
      <c r="F18" s="49"/>
    </row>
    <row r="19" spans="1:6" ht="102.75" customHeight="1" x14ac:dyDescent="0.25">
      <c r="A19" s="27" t="s">
        <v>8</v>
      </c>
      <c r="B19" s="28" t="s">
        <v>64</v>
      </c>
      <c r="C19" s="29" t="s">
        <v>2</v>
      </c>
      <c r="D19" s="30">
        <v>16</v>
      </c>
      <c r="E19" s="38"/>
      <c r="F19" s="45" t="str">
        <f>IF(E19&gt;0,SUM(D19*E19),"")</f>
        <v/>
      </c>
    </row>
    <row r="20" spans="1:6" x14ac:dyDescent="0.25">
      <c r="A20" s="46"/>
      <c r="B20" s="47"/>
      <c r="C20" s="34"/>
      <c r="D20" s="35"/>
      <c r="E20" s="48"/>
      <c r="F20" s="49"/>
    </row>
    <row r="21" spans="1:6" ht="118.5" customHeight="1" x14ac:dyDescent="0.25">
      <c r="A21" s="27" t="s">
        <v>7</v>
      </c>
      <c r="B21" s="28" t="s">
        <v>22</v>
      </c>
      <c r="C21" s="114" t="str">
        <f>IF(E21&gt;0,SUM(D21*E21),"")</f>
        <v/>
      </c>
      <c r="D21" s="115"/>
      <c r="E21" s="115"/>
      <c r="F21" s="116"/>
    </row>
    <row r="22" spans="1:6" ht="14.25" customHeight="1" x14ac:dyDescent="0.25">
      <c r="A22" s="80"/>
      <c r="B22" s="79" t="s">
        <v>56</v>
      </c>
      <c r="C22" s="29" t="s">
        <v>2</v>
      </c>
      <c r="D22" s="30">
        <v>24</v>
      </c>
      <c r="E22" s="38"/>
      <c r="F22" s="45" t="str">
        <f>IF(E22&gt;0,SUM(D22*E22),"")</f>
        <v/>
      </c>
    </row>
    <row r="23" spans="1:6" ht="14.25" customHeight="1" x14ac:dyDescent="0.25">
      <c r="A23" s="81"/>
      <c r="B23" s="79" t="s">
        <v>55</v>
      </c>
      <c r="C23" s="29" t="s">
        <v>2</v>
      </c>
      <c r="D23" s="30">
        <v>16</v>
      </c>
      <c r="E23" s="38"/>
      <c r="F23" s="45" t="str">
        <f>IF(E23&gt;0,SUM(D23*E23),"")</f>
        <v/>
      </c>
    </row>
    <row r="24" spans="1:6" ht="15" customHeight="1" x14ac:dyDescent="0.25">
      <c r="A24" s="82"/>
      <c r="B24" s="78"/>
      <c r="C24" s="53"/>
      <c r="D24" s="77"/>
      <c r="E24" s="54"/>
      <c r="F24" s="55"/>
    </row>
    <row r="25" spans="1:6" s="83" customFormat="1" ht="299.25" customHeight="1" x14ac:dyDescent="0.25">
      <c r="A25" s="27" t="s">
        <v>9</v>
      </c>
      <c r="B25" s="28" t="s">
        <v>65</v>
      </c>
      <c r="C25" s="29" t="s">
        <v>11</v>
      </c>
      <c r="D25" s="30">
        <v>57</v>
      </c>
      <c r="E25" s="38"/>
      <c r="F25" s="45" t="str">
        <f t="shared" si="0"/>
        <v/>
      </c>
    </row>
    <row r="26" spans="1:6" x14ac:dyDescent="0.25">
      <c r="A26" s="46"/>
      <c r="B26" s="47"/>
      <c r="C26" s="34"/>
      <c r="D26" s="35"/>
      <c r="E26" s="48"/>
      <c r="F26" s="49"/>
    </row>
    <row r="27" spans="1:6" ht="260.25" customHeight="1" x14ac:dyDescent="0.25">
      <c r="A27" s="27" t="s">
        <v>10</v>
      </c>
      <c r="B27" s="28" t="s">
        <v>66</v>
      </c>
      <c r="C27" s="29" t="s">
        <v>45</v>
      </c>
      <c r="D27" s="30">
        <v>1</v>
      </c>
      <c r="E27" s="38"/>
      <c r="F27" s="45" t="str">
        <f t="shared" si="0"/>
        <v/>
      </c>
    </row>
    <row r="28" spans="1:6" ht="9" customHeight="1" x14ac:dyDescent="0.25">
      <c r="A28" s="46"/>
      <c r="B28" s="47"/>
      <c r="C28" s="34"/>
      <c r="D28" s="35"/>
      <c r="E28" s="48"/>
      <c r="F28" s="49"/>
    </row>
    <row r="29" spans="1:6" ht="42.75" x14ac:dyDescent="0.25">
      <c r="A29" s="27" t="s">
        <v>12</v>
      </c>
      <c r="B29" s="50" t="s">
        <v>33</v>
      </c>
      <c r="C29" s="29" t="s">
        <v>45</v>
      </c>
      <c r="D29" s="30">
        <v>1</v>
      </c>
      <c r="E29" s="38"/>
      <c r="F29" s="45" t="str">
        <f t="shared" si="0"/>
        <v/>
      </c>
    </row>
    <row r="30" spans="1:6" ht="10.5" customHeight="1" x14ac:dyDescent="0.25">
      <c r="A30" s="51"/>
      <c r="B30" s="52"/>
      <c r="C30" s="53"/>
      <c r="D30" s="77"/>
      <c r="E30" s="54"/>
      <c r="F30" s="55"/>
    </row>
    <row r="31" spans="1:6" ht="187.5" customHeight="1" x14ac:dyDescent="0.25">
      <c r="A31" s="27" t="s">
        <v>13</v>
      </c>
      <c r="B31" s="50" t="s">
        <v>67</v>
      </c>
      <c r="C31" s="117"/>
      <c r="D31" s="115"/>
      <c r="E31" s="115"/>
      <c r="F31" s="116"/>
    </row>
    <row r="32" spans="1:6" x14ac:dyDescent="0.25">
      <c r="A32" s="80"/>
      <c r="B32" s="52" t="s">
        <v>58</v>
      </c>
      <c r="C32" s="84" t="s">
        <v>44</v>
      </c>
      <c r="D32" s="85">
        <v>7.3</v>
      </c>
      <c r="E32" s="86"/>
      <c r="F32" s="87" t="str">
        <f>IF(E32&gt;0,SUM(D32*E32),"")</f>
        <v/>
      </c>
    </row>
    <row r="33" spans="1:6" x14ac:dyDescent="0.25">
      <c r="A33" s="81"/>
      <c r="B33" s="52" t="s">
        <v>57</v>
      </c>
      <c r="C33" s="29" t="s">
        <v>44</v>
      </c>
      <c r="D33" s="30">
        <v>5.5</v>
      </c>
      <c r="E33" s="38"/>
      <c r="F33" s="87" t="str">
        <f>IF(E33&gt;0,SUM(D33*E33),"")</f>
        <v/>
      </c>
    </row>
    <row r="34" spans="1:6" x14ac:dyDescent="0.25">
      <c r="A34" s="82"/>
      <c r="B34" s="52"/>
      <c r="C34" s="53"/>
      <c r="D34" s="77"/>
      <c r="E34" s="54"/>
      <c r="F34" s="55"/>
    </row>
    <row r="35" spans="1:6" ht="114.75" customHeight="1" x14ac:dyDescent="0.25">
      <c r="A35" s="27" t="s">
        <v>14</v>
      </c>
      <c r="B35" s="50" t="s">
        <v>77</v>
      </c>
      <c r="C35" s="29" t="s">
        <v>19</v>
      </c>
      <c r="D35" s="30">
        <v>7.2</v>
      </c>
      <c r="E35" s="38"/>
      <c r="F35" s="45" t="str">
        <f t="shared" ref="F35" si="1">IF(E35&gt;0,SUM(D35*E35),"")</f>
        <v/>
      </c>
    </row>
    <row r="36" spans="1:6" x14ac:dyDescent="0.25">
      <c r="A36" s="51"/>
      <c r="B36" s="52"/>
      <c r="C36" s="53"/>
      <c r="D36" s="77"/>
      <c r="E36" s="54"/>
      <c r="F36" s="55"/>
    </row>
    <row r="37" spans="1:6" ht="57" x14ac:dyDescent="0.25">
      <c r="A37" s="27" t="s">
        <v>15</v>
      </c>
      <c r="B37" s="50" t="s">
        <v>68</v>
      </c>
      <c r="C37" s="29" t="s">
        <v>19</v>
      </c>
      <c r="D37" s="30">
        <v>2</v>
      </c>
      <c r="E37" s="38"/>
      <c r="F37" s="45" t="str">
        <f t="shared" ref="F37" si="2">IF(E37&gt;0,SUM(D37*E37),"")</f>
        <v/>
      </c>
    </row>
    <row r="38" spans="1:6" x14ac:dyDescent="0.25">
      <c r="A38" s="51"/>
      <c r="B38" s="52"/>
      <c r="C38" s="53"/>
      <c r="D38" s="77"/>
      <c r="E38" s="54"/>
      <c r="F38" s="55"/>
    </row>
    <row r="39" spans="1:6" ht="143.25" customHeight="1" x14ac:dyDescent="0.25">
      <c r="A39" s="27" t="s">
        <v>16</v>
      </c>
      <c r="B39" s="50" t="s">
        <v>69</v>
      </c>
      <c r="C39" s="29" t="s">
        <v>45</v>
      </c>
      <c r="D39" s="30">
        <v>1</v>
      </c>
      <c r="E39" s="38"/>
      <c r="F39" s="45" t="str">
        <f t="shared" ref="F39" si="3">IF(E39&gt;0,SUM(D39*E39),"")</f>
        <v/>
      </c>
    </row>
    <row r="40" spans="1:6" x14ac:dyDescent="0.25">
      <c r="A40" s="51"/>
      <c r="B40" s="52"/>
      <c r="C40" s="53"/>
      <c r="D40" s="77"/>
      <c r="E40" s="54"/>
      <c r="F40" s="55"/>
    </row>
    <row r="41" spans="1:6" ht="128.25" x14ac:dyDescent="0.25">
      <c r="A41" s="27" t="s">
        <v>17</v>
      </c>
      <c r="B41" s="50" t="s">
        <v>26</v>
      </c>
      <c r="C41" s="29" t="s">
        <v>4</v>
      </c>
      <c r="D41" s="30">
        <v>0.15</v>
      </c>
      <c r="E41" s="38"/>
      <c r="F41" s="45" t="str">
        <f t="shared" ref="F41" si="4">IF(E41&gt;0,SUM(D41*E41),"")</f>
        <v/>
      </c>
    </row>
    <row r="42" spans="1:6" x14ac:dyDescent="0.25">
      <c r="A42" s="51"/>
      <c r="B42" s="52"/>
      <c r="C42" s="53"/>
      <c r="D42" s="77"/>
      <c r="E42" s="54"/>
      <c r="F42" s="55"/>
    </row>
    <row r="43" spans="1:6" ht="85.5" x14ac:dyDescent="0.25">
      <c r="A43" s="27" t="s">
        <v>20</v>
      </c>
      <c r="B43" s="50" t="s">
        <v>21</v>
      </c>
      <c r="C43" s="29" t="s">
        <v>11</v>
      </c>
      <c r="D43" s="30">
        <v>1.3</v>
      </c>
      <c r="E43" s="38"/>
      <c r="F43" s="45" t="str">
        <f t="shared" ref="F43" si="5">IF(E43&gt;0,SUM(D43*E43),"")</f>
        <v/>
      </c>
    </row>
    <row r="44" spans="1:6" x14ac:dyDescent="0.25">
      <c r="A44" s="27"/>
      <c r="B44" s="50"/>
      <c r="C44" s="29"/>
      <c r="D44" s="30"/>
      <c r="E44" s="38"/>
      <c r="F44" s="45"/>
    </row>
    <row r="45" spans="1:6" ht="42.75" x14ac:dyDescent="0.25">
      <c r="A45" s="27" t="s">
        <v>23</v>
      </c>
      <c r="B45" s="50" t="s">
        <v>27</v>
      </c>
      <c r="C45" s="29" t="s">
        <v>19</v>
      </c>
      <c r="D45" s="30">
        <v>4</v>
      </c>
      <c r="E45" s="38"/>
      <c r="F45" s="45" t="str">
        <f t="shared" ref="F45" si="6">IF(E45&gt;0,SUM(D45*E45),"")</f>
        <v/>
      </c>
    </row>
    <row r="46" spans="1:6" x14ac:dyDescent="0.25">
      <c r="A46" s="27"/>
      <c r="B46" s="50"/>
      <c r="C46" s="29"/>
      <c r="D46" s="30"/>
      <c r="E46" s="38"/>
      <c r="F46" s="45"/>
    </row>
    <row r="47" spans="1:6" ht="57" x14ac:dyDescent="0.25">
      <c r="A47" s="27" t="s">
        <v>24</v>
      </c>
      <c r="B47" s="50" t="s">
        <v>78</v>
      </c>
      <c r="C47" s="29" t="s">
        <v>2</v>
      </c>
      <c r="D47" s="30">
        <v>4</v>
      </c>
      <c r="E47" s="38"/>
      <c r="F47" s="45" t="str">
        <f t="shared" ref="F47" si="7">IF(E47&gt;0,SUM(D47*E47),"")</f>
        <v/>
      </c>
    </row>
    <row r="48" spans="1:6" x14ac:dyDescent="0.25">
      <c r="A48" s="51"/>
      <c r="B48" s="52"/>
      <c r="C48" s="53"/>
      <c r="D48" s="77"/>
      <c r="E48" s="54"/>
      <c r="F48" s="55"/>
    </row>
    <row r="49" spans="1:6" ht="102" customHeight="1" x14ac:dyDescent="0.25">
      <c r="A49" s="27" t="s">
        <v>28</v>
      </c>
      <c r="B49" s="50" t="s">
        <v>70</v>
      </c>
      <c r="C49" s="29" t="s">
        <v>11</v>
      </c>
      <c r="D49" s="30">
        <v>21</v>
      </c>
      <c r="E49" s="38"/>
      <c r="F49" s="45" t="str">
        <f t="shared" ref="F49" si="8">IF(E49&gt;0,SUM(D49*E49),"")</f>
        <v/>
      </c>
    </row>
    <row r="50" spans="1:6" x14ac:dyDescent="0.25">
      <c r="A50" s="51"/>
      <c r="B50" s="52"/>
      <c r="C50" s="53"/>
      <c r="D50" s="77"/>
      <c r="E50" s="54"/>
      <c r="F50" s="55"/>
    </row>
    <row r="51" spans="1:6" ht="114" x14ac:dyDescent="0.25">
      <c r="A51" s="27" t="s">
        <v>29</v>
      </c>
      <c r="B51" s="50" t="s">
        <v>71</v>
      </c>
      <c r="C51" s="29" t="s">
        <v>2</v>
      </c>
      <c r="D51" s="30">
        <v>1</v>
      </c>
      <c r="E51" s="38"/>
      <c r="F51" s="45" t="str">
        <f t="shared" ref="F51" si="9">IF(E51&gt;0,SUM(D51*E51),"")</f>
        <v/>
      </c>
    </row>
    <row r="52" spans="1:6" x14ac:dyDescent="0.25">
      <c r="A52" s="51"/>
      <c r="B52" s="52"/>
      <c r="C52" s="53"/>
      <c r="D52" s="77"/>
      <c r="E52" s="54"/>
      <c r="F52" s="55"/>
    </row>
    <row r="53" spans="1:6" ht="162" customHeight="1" x14ac:dyDescent="0.25">
      <c r="A53" s="27" t="s">
        <v>30</v>
      </c>
      <c r="B53" s="50" t="s">
        <v>72</v>
      </c>
      <c r="C53" s="29" t="s">
        <v>2</v>
      </c>
      <c r="D53" s="30">
        <v>1</v>
      </c>
      <c r="E53" s="38"/>
      <c r="F53" s="45" t="str">
        <f t="shared" ref="F53" si="10">IF(E53&gt;0,SUM(D53*E53),"")</f>
        <v/>
      </c>
    </row>
    <row r="54" spans="1:6" x14ac:dyDescent="0.25">
      <c r="A54" s="51"/>
      <c r="B54" s="52"/>
      <c r="C54" s="53"/>
      <c r="D54" s="77"/>
      <c r="E54" s="54"/>
      <c r="F54" s="55"/>
    </row>
    <row r="55" spans="1:6" ht="27.75" customHeight="1" x14ac:dyDescent="0.25">
      <c r="A55" s="27" t="s">
        <v>31</v>
      </c>
      <c r="B55" s="50" t="s">
        <v>73</v>
      </c>
      <c r="C55" s="29" t="s">
        <v>11</v>
      </c>
      <c r="D55" s="30">
        <v>14</v>
      </c>
      <c r="E55" s="38"/>
      <c r="F55" s="45" t="str">
        <f t="shared" ref="F55" si="11">IF(E55&gt;0,SUM(D55*E55),"")</f>
        <v/>
      </c>
    </row>
    <row r="56" spans="1:6" x14ac:dyDescent="0.25">
      <c r="A56" s="51"/>
      <c r="B56" s="52"/>
      <c r="C56" s="53"/>
      <c r="D56" s="77"/>
      <c r="E56" s="54"/>
      <c r="F56" s="55"/>
    </row>
    <row r="57" spans="1:6" ht="42.75" x14ac:dyDescent="0.25">
      <c r="A57" s="27" t="s">
        <v>32</v>
      </c>
      <c r="B57" s="50" t="s">
        <v>74</v>
      </c>
      <c r="C57" s="29" t="s">
        <v>11</v>
      </c>
      <c r="D57" s="30">
        <v>46</v>
      </c>
      <c r="E57" s="38"/>
      <c r="F57" s="45" t="str">
        <f t="shared" ref="F57" si="12">IF(E57&gt;0,SUM(D57*E57),"")</f>
        <v/>
      </c>
    </row>
    <row r="58" spans="1:6" x14ac:dyDescent="0.25">
      <c r="A58" s="51"/>
      <c r="B58" s="52"/>
      <c r="C58" s="53"/>
      <c r="D58" s="77"/>
      <c r="E58" s="54"/>
      <c r="F58" s="55"/>
    </row>
    <row r="59" spans="1:6" ht="148.5" customHeight="1" x14ac:dyDescent="0.25">
      <c r="A59" s="27" t="s">
        <v>34</v>
      </c>
      <c r="B59" s="50" t="s">
        <v>75</v>
      </c>
      <c r="C59" s="29" t="s">
        <v>19</v>
      </c>
      <c r="D59" s="30">
        <v>1</v>
      </c>
      <c r="E59" s="38"/>
      <c r="F59" s="45" t="str">
        <f t="shared" ref="F59" si="13">IF(E59&gt;0,SUM(D59*E59),"")</f>
        <v/>
      </c>
    </row>
    <row r="60" spans="1:6" ht="14.25" customHeight="1" x14ac:dyDescent="0.25">
      <c r="A60" s="27"/>
      <c r="B60" s="50"/>
      <c r="C60" s="29"/>
      <c r="D60" s="30"/>
      <c r="E60" s="38"/>
      <c r="F60" s="45"/>
    </row>
    <row r="61" spans="1:6" ht="28.5" x14ac:dyDescent="0.25">
      <c r="A61" s="27" t="s">
        <v>35</v>
      </c>
      <c r="B61" s="50" t="s">
        <v>76</v>
      </c>
      <c r="C61" s="29" t="s">
        <v>11</v>
      </c>
      <c r="D61" s="30">
        <v>22</v>
      </c>
      <c r="E61" s="38"/>
      <c r="F61" s="45" t="str">
        <f t="shared" ref="F61" si="14">IF(E61&gt;0,SUM(D61*E61),"")</f>
        <v/>
      </c>
    </row>
    <row r="62" spans="1:6" x14ac:dyDescent="0.25">
      <c r="A62" s="51"/>
      <c r="B62" s="52"/>
      <c r="C62" s="53"/>
      <c r="D62" s="77"/>
      <c r="E62" s="54"/>
      <c r="F62" s="55"/>
    </row>
    <row r="63" spans="1:6" ht="18.75" customHeight="1" x14ac:dyDescent="0.25">
      <c r="A63" s="82"/>
      <c r="B63" s="88"/>
      <c r="C63" s="89"/>
      <c r="D63" s="93"/>
      <c r="E63" s="91"/>
      <c r="F63" s="92"/>
    </row>
    <row r="64" spans="1:6" x14ac:dyDescent="0.25">
      <c r="A64" s="82"/>
      <c r="B64" s="88"/>
      <c r="C64" s="89"/>
      <c r="D64" s="90"/>
      <c r="E64" s="91"/>
      <c r="F64" s="92"/>
    </row>
    <row r="65" spans="1:6" ht="15.75" x14ac:dyDescent="0.25">
      <c r="A65" s="56"/>
      <c r="B65" s="57" t="s">
        <v>46</v>
      </c>
      <c r="C65" s="58"/>
      <c r="D65" s="59"/>
      <c r="E65" s="106" t="str">
        <f>IF(E9&gt;0,SUM(F9:F61),"")</f>
        <v/>
      </c>
      <c r="F65" s="107"/>
    </row>
    <row r="66" spans="1:6" ht="15.75" x14ac:dyDescent="0.25">
      <c r="A66" s="60"/>
      <c r="B66" s="61"/>
      <c r="C66" s="61"/>
      <c r="D66" s="61"/>
      <c r="E66" s="61"/>
      <c r="F66" s="62"/>
    </row>
    <row r="67" spans="1:6" ht="15.75" x14ac:dyDescent="0.25">
      <c r="A67" s="63"/>
      <c r="B67" s="57" t="s">
        <v>47</v>
      </c>
      <c r="C67" s="58"/>
      <c r="D67" s="64"/>
      <c r="E67" s="110" t="str">
        <f>IF(E9&gt;0,E65*0.25,"")</f>
        <v/>
      </c>
      <c r="F67" s="109"/>
    </row>
    <row r="68" spans="1:6" ht="15.75" x14ac:dyDescent="0.25">
      <c r="A68" s="63"/>
      <c r="B68" s="57"/>
      <c r="C68" s="58"/>
      <c r="D68" s="65"/>
      <c r="E68" s="62"/>
      <c r="F68" s="66"/>
    </row>
    <row r="69" spans="1:6" ht="15.75" x14ac:dyDescent="0.25">
      <c r="A69" s="63"/>
      <c r="B69" s="67"/>
      <c r="C69" s="3"/>
      <c r="D69" s="4"/>
      <c r="E69" s="5"/>
      <c r="F69" s="10"/>
    </row>
    <row r="70" spans="1:6" ht="18" x14ac:dyDescent="0.25">
      <c r="A70" s="1"/>
      <c r="B70" s="68" t="s">
        <v>48</v>
      </c>
      <c r="C70" s="69"/>
      <c r="D70" s="70"/>
      <c r="E70" s="111" t="str">
        <f>IF(E9&gt;0,SUM(E65:E67),"")</f>
        <v/>
      </c>
      <c r="F70" s="109"/>
    </row>
    <row r="71" spans="1:6" ht="18" x14ac:dyDescent="0.25">
      <c r="A71" s="71"/>
      <c r="B71" s="67"/>
      <c r="C71" s="3"/>
      <c r="D71" s="4"/>
      <c r="E71" s="5"/>
      <c r="F71" s="5"/>
    </row>
    <row r="72" spans="1:6" x14ac:dyDescent="0.25">
      <c r="A72" s="1"/>
      <c r="B72" s="67"/>
      <c r="C72" s="3"/>
      <c r="D72" s="4"/>
      <c r="E72" s="112" t="s">
        <v>49</v>
      </c>
      <c r="F72" s="113"/>
    </row>
    <row r="73" spans="1:6" x14ac:dyDescent="0.25">
      <c r="A73" s="1"/>
      <c r="B73" s="67"/>
      <c r="F73" s="72"/>
    </row>
    <row r="74" spans="1:6" x14ac:dyDescent="0.25">
      <c r="A74" s="73"/>
      <c r="B74" s="67"/>
      <c r="C74" s="3"/>
      <c r="D74" s="4"/>
      <c r="E74" s="5"/>
      <c r="F74" s="74"/>
    </row>
    <row r="75" spans="1:6" ht="20.25" customHeight="1" x14ac:dyDescent="0.25">
      <c r="A75" s="1"/>
      <c r="B75" s="75"/>
      <c r="C75" s="3" t="s">
        <v>50</v>
      </c>
      <c r="D75" s="4"/>
      <c r="E75" s="108"/>
      <c r="F75" s="109"/>
    </row>
    <row r="76" spans="1:6" ht="20.25" customHeight="1" x14ac:dyDescent="0.25">
      <c r="A76" s="1"/>
      <c r="B76" s="76" t="s">
        <v>51</v>
      </c>
      <c r="C76" s="3"/>
      <c r="D76" s="4"/>
      <c r="E76" s="94" t="s">
        <v>52</v>
      </c>
      <c r="F76" s="95"/>
    </row>
    <row r="77" spans="1:6" x14ac:dyDescent="0.25">
      <c r="A77" s="1"/>
      <c r="B77" s="76"/>
      <c r="C77" s="3"/>
      <c r="D77" s="4"/>
      <c r="E77" s="94"/>
      <c r="F77" s="95"/>
    </row>
    <row r="78" spans="1:6" x14ac:dyDescent="0.25">
      <c r="A78" s="1"/>
      <c r="B78" s="67"/>
      <c r="C78" s="3"/>
      <c r="D78" s="4"/>
      <c r="E78" s="96"/>
      <c r="F78" s="97"/>
    </row>
    <row r="79" spans="1:6" x14ac:dyDescent="0.25">
      <c r="A79" s="1"/>
      <c r="B79" s="67"/>
      <c r="C79" s="3"/>
      <c r="D79" s="4"/>
      <c r="E79" s="98" t="s">
        <v>53</v>
      </c>
      <c r="F79" s="99"/>
    </row>
    <row r="80" spans="1:6" x14ac:dyDescent="0.25">
      <c r="A80" s="1"/>
      <c r="B80" s="67"/>
      <c r="C80" s="3"/>
      <c r="D80" s="4"/>
      <c r="E80" s="10"/>
      <c r="F80" s="5"/>
    </row>
  </sheetData>
  <mergeCells count="13">
    <mergeCell ref="E77:F77"/>
    <mergeCell ref="E78:F78"/>
    <mergeCell ref="E79:F79"/>
    <mergeCell ref="A2:F2"/>
    <mergeCell ref="A7:F7"/>
    <mergeCell ref="E65:F65"/>
    <mergeCell ref="E75:F75"/>
    <mergeCell ref="E76:F76"/>
    <mergeCell ref="E67:F67"/>
    <mergeCell ref="E70:F70"/>
    <mergeCell ref="E72:F72"/>
    <mergeCell ref="C21:F21"/>
    <mergeCell ref="C31:F31"/>
  </mergeCells>
  <pageMargins left="0.19685039370078741"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2018-10-03T13:11:00Z</dcterms:created>
  <dcterms:modified xsi:type="dcterms:W3CDTF">2018-10-03T13:11:09Z</dcterms:modified>
</cp:coreProperties>
</file>